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AH120" i="4"/>
  <c r="AH108" i="4"/>
  <c r="AH101" i="4"/>
  <c r="AH94" i="4"/>
  <c r="R80" i="4"/>
  <c r="K80" i="4"/>
  <c r="H80" i="4"/>
  <c r="D80" i="4"/>
  <c r="R79" i="4"/>
  <c r="K79" i="4"/>
  <c r="H79" i="4"/>
  <c r="D79" i="4"/>
  <c r="R78" i="4"/>
  <c r="K78" i="4"/>
  <c r="H78" i="4"/>
  <c r="D78" i="4"/>
  <c r="R77" i="4"/>
  <c r="K77" i="4"/>
  <c r="H77" i="4"/>
  <c r="D77" i="4"/>
  <c r="R76" i="4"/>
  <c r="K76" i="4"/>
  <c r="H76" i="4"/>
  <c r="D76" i="4"/>
  <c r="R75" i="4"/>
  <c r="K75" i="4"/>
  <c r="H75" i="4"/>
  <c r="D75" i="4"/>
  <c r="R74" i="4"/>
  <c r="K74" i="4"/>
  <c r="H74" i="4"/>
  <c r="D74" i="4"/>
  <c r="R73" i="4"/>
  <c r="K73" i="4"/>
  <c r="H73" i="4"/>
  <c r="D73" i="4"/>
  <c r="R72" i="4"/>
  <c r="K72" i="4"/>
  <c r="H72" i="4"/>
  <c r="D72" i="4"/>
  <c r="R71" i="4"/>
  <c r="K71" i="4"/>
  <c r="H71" i="4"/>
  <c r="D71" i="4"/>
  <c r="R70" i="4"/>
  <c r="K70" i="4"/>
  <c r="H70" i="4"/>
  <c r="D70" i="4"/>
  <c r="R69" i="4"/>
  <c r="K69" i="4"/>
  <c r="H69" i="4"/>
  <c r="D69" i="4"/>
  <c r="R68" i="4"/>
  <c r="K68" i="4"/>
  <c r="H68" i="4"/>
  <c r="D68" i="4"/>
  <c r="AH87" i="4" s="1"/>
  <c r="AH65" i="4"/>
  <c r="AH58" i="4"/>
  <c r="AH56" i="4"/>
  <c r="K48" i="4"/>
  <c r="H48" i="4"/>
  <c r="D48" i="4"/>
  <c r="K47" i="4"/>
  <c r="H47" i="4"/>
  <c r="D47" i="4"/>
  <c r="K46" i="4"/>
  <c r="H46" i="4"/>
  <c r="D46" i="4"/>
  <c r="K45" i="4"/>
  <c r="H45" i="4"/>
  <c r="D45" i="4"/>
  <c r="K44" i="4"/>
  <c r="H44" i="4"/>
  <c r="D44" i="4"/>
  <c r="K43" i="4"/>
  <c r="H43" i="4"/>
  <c r="D43" i="4"/>
  <c r="K42" i="4"/>
  <c r="H42" i="4"/>
  <c r="D42" i="4"/>
  <c r="K41" i="4"/>
  <c r="H41" i="4"/>
  <c r="D41" i="4"/>
  <c r="K40" i="4"/>
  <c r="H40" i="4"/>
  <c r="D40" i="4"/>
  <c r="K39" i="4"/>
  <c r="H39" i="4"/>
  <c r="D39" i="4"/>
  <c r="K38" i="4"/>
  <c r="H38" i="4"/>
  <c r="D38" i="4"/>
  <c r="K37" i="4"/>
  <c r="H37" i="4"/>
  <c r="D37" i="4"/>
  <c r="K36" i="4"/>
  <c r="H36" i="4"/>
  <c r="D36" i="4"/>
  <c r="K35" i="4"/>
  <c r="H35" i="4"/>
  <c r="D35" i="4"/>
  <c r="K34" i="4"/>
  <c r="H34" i="4"/>
  <c r="D34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AA17" i="4" s="1"/>
  <c r="Y11" i="4"/>
  <c r="AA10" i="4"/>
  <c r="Y10" i="4"/>
  <c r="AA9" i="4"/>
  <c r="AA18" i="4" s="1"/>
  <c r="Y9" i="4"/>
  <c r="AA8" i="4"/>
  <c r="Y8" i="4"/>
  <c r="Y17" i="4" s="1"/>
  <c r="AA7" i="4"/>
  <c r="AA16" i="4" s="1"/>
  <c r="Y7" i="4"/>
  <c r="Y16" i="4" s="1"/>
  <c r="E1" i="4"/>
  <c r="A1" i="4"/>
  <c r="B12" i="3"/>
  <c r="E9" i="3"/>
  <c r="E7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F19" i="2" s="1"/>
  <c r="E15" i="2"/>
  <c r="E19" i="2" s="1"/>
  <c r="D15" i="2"/>
  <c r="C15" i="2"/>
  <c r="C19" i="2" s="1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G12" i="2"/>
  <c r="E12" i="2"/>
  <c r="D12" i="2"/>
  <c r="C12" i="2"/>
  <c r="K11" i="2"/>
  <c r="K19" i="2" s="1"/>
  <c r="J11" i="2"/>
  <c r="J19" i="2" s="1"/>
  <c r="I11" i="2"/>
  <c r="I19" i="2" s="1"/>
  <c r="H11" i="2"/>
  <c r="H19" i="2" s="1"/>
  <c r="G11" i="2"/>
  <c r="G19" i="2" s="1"/>
  <c r="E11" i="2"/>
  <c r="D11" i="2"/>
  <c r="D19" i="2" s="1"/>
  <c r="C11" i="2"/>
  <c r="F7" i="2"/>
  <c r="E7" i="2"/>
  <c r="D7" i="2"/>
  <c r="A1" i="2"/>
  <c r="AD15" i="4" l="1"/>
  <c r="AD12" i="4"/>
  <c r="AD9" i="4"/>
</calcChain>
</file>

<file path=xl/sharedStrings.xml><?xml version="1.0" encoding="utf-8"?>
<sst xmlns="http://schemas.openxmlformats.org/spreadsheetml/2006/main" count="265" uniqueCount="150">
  <si>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</si>
  <si>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</si>
  <si>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</si>
  <si>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</si>
  <si>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</si>
  <si>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</si>
  <si>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</si>
  <si>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</si>
  <si>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</si>
  <si>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</si>
  <si>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</si>
  <si>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</si>
  <si>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</si>
  <si>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</si>
  <si>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</si>
  <si>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</si>
  <si>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</si>
  <si>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</si>
  <si>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</si>
  <si>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</si>
  <si>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</si>
  <si>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</si>
  <si>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</si>
  <si>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</si>
  <si>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</si>
  <si>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</si>
  <si>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</si>
  <si>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</si>
  <si>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</si>
  <si>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</si>
  <si>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</si>
  <si>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</si>
  <si>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</si>
  <si>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</si>
  <si>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</si>
  <si>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</si>
  <si>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</si>
  <si>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</si>
  <si>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</si>
  <si>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</si>
  <si>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</si>
  <si>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封筒(小)1つ、A4　2冊</t>
    <rPh sb="0" eb="2">
      <t>フウトウ</t>
    </rPh>
    <rPh sb="3" eb="4">
      <t>ショウ</t>
    </rPh>
    <rPh sb="12" eb="13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</si>
  <si>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</si>
  <si>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</si>
  <si>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</si>
  <si>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</si>
  <si>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</si>
  <si>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</si>
  <si>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</si>
  <si>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</si>
  <si>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</si>
  <si>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</si>
  <si>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</si>
  <si>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</si>
  <si>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</si>
  <si>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</si>
  <si>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</si>
  <si>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</si>
  <si>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</si>
  <si>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</si>
  <si>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</si>
  <si>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</si>
  <si>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</si>
  <si>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</si>
  <si>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</si>
  <si>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</si>
  <si>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</si>
  <si>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</si>
  <si>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</si>
  <si>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</si>
  <si>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</si>
  <si>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</si>
  <si>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</si>
  <si>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</si>
  <si>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</si>
  <si>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</si>
  <si>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</si>
  <si>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</si>
  <si>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</si>
  <si>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</si>
  <si>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</si>
  <si>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</si>
  <si>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</si>
  <si>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</si>
  <si>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</si>
  <si>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</si>
  <si>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</si>
  <si>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</si>
  <si>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</si>
  <si>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</si>
  <si>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</si>
  <si>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</si>
  <si>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</si>
  <si>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</si>
  <si>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</si>
  <si>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</si>
  <si>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</si>
  <si>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</si>
  <si>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</si>
  <si>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</si>
  <si>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</si>
  <si>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</si>
  <si>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</si>
  <si>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</si>
  <si>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</si>
  <si>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</si>
  <si>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清水　徹　様</t>
    <rPh sb="3" eb="4">
      <t>トオル</t>
    </rPh>
    <rPh sb="5" eb="6">
      <t>サマ</t>
    </rPh>
    <phoneticPr fontId="4"/>
  </si>
  <si>
    <t>小屋敷</t>
    <phoneticPr fontId="4"/>
  </si>
  <si>
    <t>安ヶ平</t>
    <phoneticPr fontId="4"/>
  </si>
  <si>
    <t>澁谷　幸子　様</t>
    <rPh sb="0" eb="2">
      <t>シブタニ</t>
    </rPh>
    <rPh sb="3" eb="5">
      <t>ユキコ</t>
    </rPh>
    <rPh sb="6" eb="7">
      <t>サマ</t>
    </rPh>
    <phoneticPr fontId="4"/>
  </si>
  <si>
    <t>大川</t>
    <phoneticPr fontId="4"/>
  </si>
  <si>
    <t>深澤</t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</si>
  <si>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</si>
  <si>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</si>
  <si>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</si>
  <si>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</si>
  <si>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</si>
  <si>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</si>
  <si>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</si>
  <si>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</si>
  <si>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</si>
  <si>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</si>
  <si>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</si>
  <si>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</si>
  <si>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</si>
  <si>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小屋敷</t>
    <phoneticPr fontId="4"/>
  </si>
  <si>
    <t>田名部</t>
    <phoneticPr fontId="4"/>
  </si>
  <si>
    <t>医保→任意</t>
    <rPh sb="0" eb="2">
      <t>イホ</t>
    </rPh>
    <rPh sb="3" eb="5">
      <t>ニンイ</t>
    </rPh>
    <phoneticPr fontId="4"/>
  </si>
  <si>
    <t>蕨　真理　様</t>
    <rPh sb="0" eb="1">
      <t>ワラビ</t>
    </rPh>
    <rPh sb="2" eb="4">
      <t>マリ</t>
    </rPh>
    <rPh sb="5" eb="6">
      <t>サマ</t>
    </rPh>
    <phoneticPr fontId="4"/>
  </si>
  <si>
    <t>入院形態変更状況</t>
    <phoneticPr fontId="4"/>
  </si>
  <si>
    <t>計</t>
    <rPh sb="0" eb="1">
      <t>ケイ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</si>
  <si>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</si>
  <si>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</si>
  <si>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</si>
  <si>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</si>
  <si>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</si>
  <si>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</si>
  <si>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</si>
  <si>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</si>
  <si>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</si>
  <si>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</si>
  <si>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</si>
  <si>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</si>
  <si>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</si>
  <si>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</si>
  <si>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杉澤　恵子　様</t>
    <rPh sb="0" eb="2">
      <t>スギサワ</t>
    </rPh>
    <rPh sb="3" eb="5">
      <t>ケイコ</t>
    </rPh>
    <rPh sb="6" eb="7">
      <t>サマ</t>
    </rPh>
    <phoneticPr fontId="4"/>
  </si>
  <si>
    <t>田名部</t>
    <phoneticPr fontId="4"/>
  </si>
  <si>
    <t>東</t>
    <rPh sb="0" eb="1">
      <t>ヒガシ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</si>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</sst>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  <xf numFmtId="0" fontId="1" fillId="0" borderId="0" xfId="1"/>
    <xf numFmtId="0" fontId="1" fillId="0" borderId="0" xfId="1" applyAlignment="1">
      <alignment wrapText="1"/>
    </xf>
    <xf numFmtId="0" fontId="1" fillId="0" borderId="0" xfId="1" applyFill="1" applyBorder="1"/>
    <xf numFmtId="56" fontId="1" fillId="0" borderId="0" xfId="1" applyNumberFormat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19/&#30149;&#38498;SW&#26085;&#35468;20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38306;&#20418;&#9679;/&#9679;&#31934;&#31070;&#20445;&#20581;&#31119;&#31049;&#27861;&#38306;&#36899;&#9679;/&#9679;2019&#24180;&#24230;&#96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2">
          <cell r="B12" t="str">
            <v>令和元年</v>
          </cell>
          <cell r="C12" t="str">
            <v>3月</v>
          </cell>
        </row>
      </sheetData>
      <sheetData sheetId="32" refreshError="1"/>
      <sheetData sheetId="33" refreshError="1"/>
      <sheetData sheetId="34" refreshError="1"/>
      <sheetData sheetId="35">
        <row r="37">
          <cell r="D37">
            <v>0</v>
          </cell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8">
          <cell r="AI8">
            <v>0</v>
          </cell>
        </row>
        <row r="10">
          <cell r="AI10">
            <v>0</v>
          </cell>
        </row>
      </sheetData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 "/>
      <sheetName val="10月"/>
      <sheetName val="11月"/>
      <sheetName val="12月"/>
      <sheetName val="1月 "/>
      <sheetName val="2月"/>
      <sheetName val="3月 "/>
      <sheetName val="Sheet2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3">
          <cell r="A23" t="str">
            <v>斉藤 志郎　様</v>
          </cell>
          <cell r="B23" t="str">
            <v>西舘</v>
          </cell>
          <cell r="C23" t="str">
            <v>深澤</v>
          </cell>
        </row>
        <row r="24">
          <cell r="A24" t="str">
            <v>玉田　たけ子　様</v>
          </cell>
          <cell r="B24" t="str">
            <v>大川</v>
          </cell>
          <cell r="C24" t="str">
            <v>深澤</v>
          </cell>
        </row>
        <row r="25">
          <cell r="A25" t="str">
            <v>川守田　義雄　様</v>
          </cell>
          <cell r="B25" t="str">
            <v>小屋敷</v>
          </cell>
          <cell r="C25" t="str">
            <v>深澤</v>
          </cell>
        </row>
        <row r="26">
          <cell r="A26" t="str">
            <v>八木田　勝則　様</v>
          </cell>
          <cell r="B26" t="str">
            <v>小屋敷</v>
          </cell>
          <cell r="C26" t="str">
            <v>馬渡</v>
          </cell>
        </row>
        <row r="27">
          <cell r="A27" t="str">
            <v>和田　正義　様</v>
          </cell>
          <cell r="B27" t="str">
            <v>西舘</v>
          </cell>
          <cell r="C27" t="str">
            <v>深澤</v>
          </cell>
        </row>
        <row r="28">
          <cell r="A28" t="str">
            <v>大渡　勝男　様</v>
          </cell>
          <cell r="B28" t="str">
            <v>大川</v>
          </cell>
          <cell r="C28" t="str">
            <v>馬渡</v>
          </cell>
        </row>
        <row r="29">
          <cell r="A29" t="str">
            <v>松橋　トキ　様</v>
          </cell>
          <cell r="B29" t="str">
            <v>大川</v>
          </cell>
          <cell r="C29" t="str">
            <v>深澤</v>
          </cell>
        </row>
        <row r="30">
          <cell r="A30" t="str">
            <v>松原　輝子　様</v>
          </cell>
          <cell r="B30" t="str">
            <v>大川</v>
          </cell>
          <cell r="C30" t="str">
            <v>深澤</v>
          </cell>
        </row>
        <row r="31">
          <cell r="A31" t="str">
            <v>村山　公基　様</v>
          </cell>
          <cell r="B31" t="str">
            <v>西舘</v>
          </cell>
          <cell r="C31" t="str">
            <v>田名部</v>
          </cell>
        </row>
        <row r="32">
          <cell r="A32" t="str">
            <v>服部　智子　様</v>
          </cell>
          <cell r="B32" t="str">
            <v>小屋敷</v>
          </cell>
          <cell r="C32" t="str">
            <v>金</v>
          </cell>
        </row>
        <row r="33">
          <cell r="A33" t="str">
            <v>馬渡　隆　様</v>
          </cell>
          <cell r="B33" t="str">
            <v>大川</v>
          </cell>
          <cell r="C33" t="str">
            <v>金</v>
          </cell>
        </row>
        <row r="34">
          <cell r="A34" t="str">
            <v>奥瀬　一彦　様</v>
          </cell>
          <cell r="B34" t="str">
            <v>大川</v>
          </cell>
          <cell r="C34" t="str">
            <v>深澤</v>
          </cell>
        </row>
        <row r="35">
          <cell r="A35" t="str">
            <v>橋本　扶美子　様</v>
          </cell>
          <cell r="B35" t="str">
            <v>大川</v>
          </cell>
          <cell r="C35" t="str">
            <v>金</v>
          </cell>
        </row>
        <row r="36">
          <cell r="A36" t="str">
            <v>高橋　登　様</v>
          </cell>
          <cell r="B36" t="str">
            <v>西舘</v>
          </cell>
          <cell r="C36" t="str">
            <v>田名部</v>
          </cell>
        </row>
        <row r="37">
          <cell r="A37" t="str">
            <v>田中　稔美　様</v>
          </cell>
          <cell r="B37" t="str">
            <v>小屋敷</v>
          </cell>
          <cell r="C37" t="str">
            <v>深澤</v>
          </cell>
        </row>
        <row r="42">
          <cell r="A42" t="str">
            <v>松村　保見　様</v>
          </cell>
          <cell r="B42" t="str">
            <v>大川</v>
          </cell>
          <cell r="C42" t="str">
            <v>深澤</v>
          </cell>
          <cell r="H42" t="str">
            <v>長生園</v>
          </cell>
        </row>
        <row r="43">
          <cell r="A43" t="str">
            <v>土門　忠幸　様</v>
          </cell>
          <cell r="B43" t="str">
            <v>大川</v>
          </cell>
          <cell r="C43" t="str">
            <v>馬渡</v>
          </cell>
          <cell r="H43" t="str">
            <v>死去</v>
          </cell>
        </row>
        <row r="44">
          <cell r="A44" t="str">
            <v>清水　進　様</v>
          </cell>
          <cell r="B44" t="str">
            <v>大川</v>
          </cell>
          <cell r="C44" t="str">
            <v>安ヶ平</v>
          </cell>
          <cell r="H44" t="str">
            <v>死去</v>
          </cell>
        </row>
        <row r="45">
          <cell r="A45" t="str">
            <v>苫米地　伊登子</v>
          </cell>
          <cell r="B45" t="str">
            <v>大川</v>
          </cell>
          <cell r="C45" t="str">
            <v>深澤</v>
          </cell>
          <cell r="H45" t="str">
            <v>死去（3項入院）</v>
          </cell>
        </row>
        <row r="46">
          <cell r="A46" t="str">
            <v>岡沼　広宣　様</v>
          </cell>
          <cell r="B46" t="str">
            <v>小屋敷</v>
          </cell>
          <cell r="C46" t="str">
            <v>田名部</v>
          </cell>
          <cell r="H46" t="str">
            <v>やまばと寮</v>
          </cell>
        </row>
        <row r="47">
          <cell r="A47" t="str">
            <v>中村　ヨシ　様</v>
          </cell>
          <cell r="B47" t="str">
            <v>大川</v>
          </cell>
          <cell r="C47" t="str">
            <v>深澤</v>
          </cell>
          <cell r="H47" t="str">
            <v>南山苑</v>
          </cell>
        </row>
        <row r="48">
          <cell r="A48" t="str">
            <v>中居　うた　様</v>
          </cell>
          <cell r="B48" t="str">
            <v>大川</v>
          </cell>
          <cell r="C48" t="str">
            <v>馬渡</v>
          </cell>
          <cell r="H48" t="str">
            <v>自宅</v>
          </cell>
        </row>
        <row r="49">
          <cell r="A49" t="str">
            <v>佐々木　睦子　様</v>
          </cell>
          <cell r="B49" t="str">
            <v>大川</v>
          </cell>
          <cell r="C49" t="str">
            <v>深澤</v>
          </cell>
          <cell r="H49" t="str">
            <v>南山苑</v>
          </cell>
        </row>
        <row r="50">
          <cell r="A50" t="str">
            <v>山中　美穂　様</v>
          </cell>
          <cell r="B50" t="str">
            <v>西舘</v>
          </cell>
          <cell r="C50" t="str">
            <v>田名部</v>
          </cell>
          <cell r="H50" t="str">
            <v>自宅</v>
          </cell>
        </row>
        <row r="51">
          <cell r="A51" t="str">
            <v>馬渡　隆　様</v>
          </cell>
          <cell r="B51" t="str">
            <v>大川</v>
          </cell>
          <cell r="C51" t="str">
            <v>金</v>
          </cell>
          <cell r="H51" t="str">
            <v>市民病院</v>
          </cell>
        </row>
        <row r="52">
          <cell r="A52" t="str">
            <v>中村　淑子　様</v>
          </cell>
          <cell r="B52" t="str">
            <v>大川</v>
          </cell>
          <cell r="C52" t="str">
            <v>金</v>
          </cell>
          <cell r="H52" t="str">
            <v>南山苑</v>
          </cell>
        </row>
        <row r="53">
          <cell r="A53" t="str">
            <v>橋本　芙美子　様</v>
          </cell>
          <cell r="B53" t="str">
            <v>大川</v>
          </cell>
          <cell r="C53" t="str">
            <v>金</v>
          </cell>
          <cell r="H53" t="str">
            <v>自宅</v>
          </cell>
        </row>
        <row r="54">
          <cell r="A54" t="str">
            <v>谷口　隆良　様</v>
          </cell>
          <cell r="B54" t="str">
            <v>大川</v>
          </cell>
          <cell r="C54" t="str">
            <v>深澤</v>
          </cell>
          <cell r="H54" t="str">
            <v>南山苑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J2" sqref="J2"/>
    </sheetView>
  </sheetViews>
  <sheetFormatPr defaultRowHeight="13.5" x14ac:dyDescent="0.15"/>
  <cols>
    <col min="1" max="16384" width="9" style="4"/>
  </cols>
  <sheetData>
    <row r="1" spans="1:11" ht="17.25" x14ac:dyDescent="0.15">
      <c r="A1" s="89" t="str">
        <f>[1]曜日!B12</f>
        <v>令和元年</v>
      </c>
      <c r="B1" s="89"/>
      <c r="C1" s="1" t="str">
        <f>[1]曜日!C12</f>
        <v>3月</v>
      </c>
      <c r="D1" s="89" t="s">
        <v>0</v>
      </c>
      <c r="E1" s="89"/>
      <c r="F1" s="2" t="s">
        <v>1</v>
      </c>
      <c r="G1" s="3" t="s">
        <v>2</v>
      </c>
      <c r="H1" s="3"/>
      <c r="I1" s="3" t="s">
        <v>3</v>
      </c>
      <c r="J1" s="89" t="s">
        <v>83</v>
      </c>
      <c r="K1" s="89"/>
    </row>
    <row r="2" spans="1:11" ht="17.25" x14ac:dyDescent="0.15">
      <c r="A2" s="5"/>
      <c r="B2" s="6"/>
      <c r="C2" s="7"/>
      <c r="D2" s="6"/>
      <c r="E2" s="7"/>
      <c r="F2" s="7"/>
      <c r="G2" s="3"/>
      <c r="H2" s="3"/>
      <c r="I2" s="3"/>
      <c r="J2" s="7"/>
      <c r="K2" s="7"/>
    </row>
    <row r="3" spans="1:11" ht="17.25" x14ac:dyDescent="0.15">
      <c r="A3" s="89" t="s">
        <v>4</v>
      </c>
      <c r="B3" s="89"/>
      <c r="C3" s="8"/>
      <c r="D3" s="9"/>
      <c r="E3" s="9"/>
      <c r="F3" s="8"/>
      <c r="G3" s="10"/>
      <c r="H3" s="10"/>
      <c r="I3" s="10"/>
      <c r="J3" s="7"/>
      <c r="K3" s="7"/>
    </row>
    <row r="4" spans="1:11" ht="14.25" x14ac:dyDescent="0.15">
      <c r="A4" s="89"/>
      <c r="B4" s="89"/>
      <c r="C4" s="11" t="s">
        <v>5</v>
      </c>
      <c r="D4" s="12" t="s">
        <v>6</v>
      </c>
      <c r="E4" s="12" t="s">
        <v>7</v>
      </c>
      <c r="F4" s="13" t="s">
        <v>8</v>
      </c>
      <c r="G4" s="89" t="s">
        <v>9</v>
      </c>
      <c r="H4" s="89"/>
      <c r="I4" s="89"/>
      <c r="J4" s="89"/>
      <c r="K4" s="89"/>
    </row>
    <row r="5" spans="1:11" ht="14.25" x14ac:dyDescent="0.15">
      <c r="A5" s="89" t="s">
        <v>10</v>
      </c>
      <c r="B5" s="89"/>
      <c r="C5" s="14" t="s">
        <v>11</v>
      </c>
      <c r="D5" s="15">
        <v>3</v>
      </c>
      <c r="E5" s="16">
        <v>0</v>
      </c>
      <c r="F5" s="15">
        <v>0</v>
      </c>
      <c r="G5" s="89"/>
      <c r="H5" s="89"/>
      <c r="I5" s="89"/>
      <c r="J5" s="89"/>
      <c r="K5" s="89"/>
    </row>
    <row r="6" spans="1:11" ht="14.25" x14ac:dyDescent="0.15">
      <c r="A6" s="89"/>
      <c r="B6" s="89"/>
      <c r="C6" s="17" t="s">
        <v>11</v>
      </c>
      <c r="D6" s="18">
        <v>0</v>
      </c>
      <c r="E6" s="19">
        <v>0</v>
      </c>
      <c r="F6" s="15">
        <v>0</v>
      </c>
      <c r="G6" s="89"/>
      <c r="H6" s="89"/>
      <c r="I6" s="89"/>
      <c r="J6" s="89"/>
      <c r="K6" s="89"/>
    </row>
    <row r="7" spans="1:11" ht="17.25" x14ac:dyDescent="0.15">
      <c r="A7" s="89" t="s">
        <v>12</v>
      </c>
      <c r="B7" s="89"/>
      <c r="C7" s="20" t="s">
        <v>13</v>
      </c>
      <c r="D7" s="21">
        <f>SUM(D5:D6)</f>
        <v>3</v>
      </c>
      <c r="E7" s="21">
        <f>SUM(E5:E6)</f>
        <v>0</v>
      </c>
      <c r="F7" s="22">
        <f>SUM(F5:F6)</f>
        <v>0</v>
      </c>
      <c r="G7" s="89"/>
      <c r="H7" s="89"/>
      <c r="I7" s="89"/>
      <c r="J7" s="89"/>
      <c r="K7" s="89"/>
    </row>
    <row r="8" spans="1:11" ht="17.25" x14ac:dyDescent="0.15">
      <c r="A8" s="5"/>
      <c r="B8" s="6"/>
      <c r="C8" s="7"/>
      <c r="D8" s="6"/>
      <c r="E8" s="7"/>
      <c r="F8" s="7"/>
      <c r="G8" s="7"/>
      <c r="H8" s="7"/>
      <c r="I8" s="7"/>
      <c r="J8" s="7"/>
      <c r="K8" s="7"/>
    </row>
    <row r="9" spans="1:11" ht="17.25" x14ac:dyDescent="0.15">
      <c r="A9" s="23" t="s">
        <v>14</v>
      </c>
      <c r="B9" s="23"/>
      <c r="C9" s="89" t="s">
        <v>15</v>
      </c>
      <c r="D9" s="89"/>
      <c r="E9" s="7"/>
      <c r="F9" s="7"/>
      <c r="G9" s="24"/>
      <c r="H9" s="7"/>
      <c r="I9" s="7"/>
      <c r="J9" s="7"/>
      <c r="K9" s="7"/>
    </row>
    <row r="10" spans="1:11" ht="14.25" x14ac:dyDescent="0.15">
      <c r="A10" s="89"/>
      <c r="B10" s="89"/>
      <c r="C10" s="25" t="s">
        <v>16</v>
      </c>
      <c r="D10" s="25" t="s">
        <v>17</v>
      </c>
      <c r="E10" s="25" t="s">
        <v>18</v>
      </c>
      <c r="F10" s="25" t="s">
        <v>19</v>
      </c>
      <c r="G10" s="25" t="s">
        <v>20</v>
      </c>
      <c r="H10" s="25" t="s">
        <v>21</v>
      </c>
      <c r="I10" s="25" t="s">
        <v>22</v>
      </c>
      <c r="J10" s="25" t="s">
        <v>23</v>
      </c>
      <c r="K10" s="25" t="s">
        <v>24</v>
      </c>
    </row>
    <row r="11" spans="1:11" ht="14.25" x14ac:dyDescent="0.15">
      <c r="A11" s="89" t="s">
        <v>25</v>
      </c>
      <c r="B11" s="89"/>
      <c r="C11" s="26">
        <f>[1]労務状況!D37</f>
        <v>0</v>
      </c>
      <c r="D11" s="26">
        <f>[1]労務状況!E37</f>
        <v>0</v>
      </c>
      <c r="E11" s="26">
        <f>[1]労務状況!F37</f>
        <v>0</v>
      </c>
      <c r="F11" s="26">
        <v>1</v>
      </c>
      <c r="G11" s="26">
        <f>[1]労務状況!H37</f>
        <v>0</v>
      </c>
      <c r="H11" s="26">
        <f>[1]労務状況!I37</f>
        <v>0</v>
      </c>
      <c r="I11" s="26">
        <f>[1]労務状況!J37</f>
        <v>0</v>
      </c>
      <c r="J11" s="26">
        <f>[1]労務状況!K37</f>
        <v>0</v>
      </c>
      <c r="K11" s="27">
        <f>[1]労務状況!L37</f>
        <v>0</v>
      </c>
    </row>
    <row r="12" spans="1:11" ht="14.25" x14ac:dyDescent="0.15">
      <c r="A12" s="89" t="s">
        <v>26</v>
      </c>
      <c r="B12" s="89"/>
      <c r="C12" s="28">
        <f>[1]労務状況!D38</f>
        <v>0</v>
      </c>
      <c r="D12" s="28">
        <f>[1]労務状況!E38</f>
        <v>0</v>
      </c>
      <c r="E12" s="28">
        <f>[1]労務状況!F38</f>
        <v>0</v>
      </c>
      <c r="F12" s="28">
        <v>1</v>
      </c>
      <c r="G12" s="28">
        <f>[1]労務状況!H38</f>
        <v>0</v>
      </c>
      <c r="H12" s="28">
        <f>[1]労務状況!I38</f>
        <v>0</v>
      </c>
      <c r="I12" s="28">
        <f>[1]労務状況!J38</f>
        <v>0</v>
      </c>
      <c r="J12" s="28">
        <f>[1]労務状況!K38</f>
        <v>0</v>
      </c>
      <c r="K12" s="29">
        <f>[1]労務状況!L38</f>
        <v>0</v>
      </c>
    </row>
    <row r="13" spans="1:11" ht="14.25" x14ac:dyDescent="0.15">
      <c r="A13" s="89" t="s">
        <v>27</v>
      </c>
      <c r="B13" s="89"/>
      <c r="C13" s="28">
        <f>[1]労務状況!D39</f>
        <v>0</v>
      </c>
      <c r="D13" s="28">
        <f>[1]労務状況!E39</f>
        <v>0</v>
      </c>
      <c r="E13" s="28">
        <f>[1]労務状況!F39</f>
        <v>0</v>
      </c>
      <c r="F13" s="28">
        <v>3</v>
      </c>
      <c r="G13" s="28">
        <f>[1]労務状況!H39</f>
        <v>0</v>
      </c>
      <c r="H13" s="28">
        <f>[1]労務状況!I39</f>
        <v>0</v>
      </c>
      <c r="I13" s="28">
        <f>[1]労務状況!J39</f>
        <v>0</v>
      </c>
      <c r="J13" s="28">
        <f>[1]労務状況!K39</f>
        <v>0</v>
      </c>
      <c r="K13" s="29">
        <f>[1]労務状況!L39</f>
        <v>0</v>
      </c>
    </row>
    <row r="14" spans="1:11" ht="14.25" x14ac:dyDescent="0.15">
      <c r="A14" s="89"/>
      <c r="B14" s="89"/>
      <c r="C14" s="28">
        <f>[1]労務状況!D40</f>
        <v>0</v>
      </c>
      <c r="D14" s="28">
        <f>[1]労務状況!E40</f>
        <v>0</v>
      </c>
      <c r="E14" s="28">
        <f>[1]労務状況!F40</f>
        <v>0</v>
      </c>
      <c r="F14" s="28">
        <f>[1]労務状況!G40</f>
        <v>0</v>
      </c>
      <c r="G14" s="28">
        <f>[1]労務状況!H40</f>
        <v>0</v>
      </c>
      <c r="H14" s="28">
        <f>[1]労務状況!I40</f>
        <v>0</v>
      </c>
      <c r="I14" s="28">
        <f>[1]労務状況!J40</f>
        <v>0</v>
      </c>
      <c r="J14" s="28">
        <f>[1]労務状況!K40</f>
        <v>0</v>
      </c>
      <c r="K14" s="29">
        <f>[1]労務状況!L40</f>
        <v>0</v>
      </c>
    </row>
    <row r="15" spans="1:11" ht="14.25" x14ac:dyDescent="0.15">
      <c r="A15" s="89"/>
      <c r="B15" s="89"/>
      <c r="C15" s="28">
        <f>[1]労務状況!D41</f>
        <v>0</v>
      </c>
      <c r="D15" s="28">
        <f>[1]労務状況!E41</f>
        <v>0</v>
      </c>
      <c r="E15" s="28">
        <f>[1]労務状況!F41</f>
        <v>0</v>
      </c>
      <c r="F15" s="28">
        <f>[1]労務状況!G41</f>
        <v>0</v>
      </c>
      <c r="G15" s="28">
        <f>[1]労務状況!H41</f>
        <v>0</v>
      </c>
      <c r="H15" s="28">
        <f>[1]労務状況!I41</f>
        <v>0</v>
      </c>
      <c r="I15" s="28">
        <f>[1]労務状況!J41</f>
        <v>0</v>
      </c>
      <c r="J15" s="28">
        <f>[1]労務状況!K41</f>
        <v>0</v>
      </c>
      <c r="K15" s="29">
        <f>[1]労務状況!L41</f>
        <v>0</v>
      </c>
    </row>
    <row r="16" spans="1:11" ht="14.25" x14ac:dyDescent="0.15">
      <c r="A16" s="30"/>
      <c r="B16" s="31"/>
      <c r="C16" s="28">
        <f>[1]労務状況!D42</f>
        <v>0</v>
      </c>
      <c r="D16" s="28">
        <f>[1]労務状況!E42</f>
        <v>0</v>
      </c>
      <c r="E16" s="28">
        <f>[1]労務状況!F42</f>
        <v>0</v>
      </c>
      <c r="F16" s="28">
        <f>[1]労務状況!G42</f>
        <v>0</v>
      </c>
      <c r="G16" s="28">
        <f>[1]労務状況!H42</f>
        <v>0</v>
      </c>
      <c r="H16" s="28">
        <f>[1]労務状況!I42</f>
        <v>0</v>
      </c>
      <c r="I16" s="28">
        <f>[1]労務状況!J42</f>
        <v>0</v>
      </c>
      <c r="J16" s="28">
        <f>[1]労務状況!K42</f>
        <v>0</v>
      </c>
      <c r="K16" s="29">
        <f>[1]労務状況!L42</f>
        <v>0</v>
      </c>
    </row>
    <row r="17" spans="1:11" ht="14.25" x14ac:dyDescent="0.15">
      <c r="A17" s="30"/>
      <c r="B17" s="31"/>
      <c r="C17" s="28">
        <f>[1]労務状況!D43</f>
        <v>0</v>
      </c>
      <c r="D17" s="28">
        <f>[1]労務状況!E43</f>
        <v>0</v>
      </c>
      <c r="E17" s="28">
        <f>[1]労務状況!F43</f>
        <v>0</v>
      </c>
      <c r="F17" s="28">
        <f>[1]労務状況!G43</f>
        <v>0</v>
      </c>
      <c r="G17" s="28">
        <f>[1]労務状況!H43</f>
        <v>0</v>
      </c>
      <c r="H17" s="28">
        <f>[1]労務状況!I43</f>
        <v>0</v>
      </c>
      <c r="I17" s="28">
        <f>[1]労務状況!J43</f>
        <v>0</v>
      </c>
      <c r="J17" s="28">
        <f>[1]労務状況!K43</f>
        <v>0</v>
      </c>
      <c r="K17" s="29">
        <f>[1]労務状況!L43</f>
        <v>0</v>
      </c>
    </row>
    <row r="18" spans="1:11" ht="14.25" x14ac:dyDescent="0.15">
      <c r="A18" s="32"/>
      <c r="B18" s="33"/>
      <c r="C18" s="34">
        <f>[1]労務状況!D44</f>
        <v>0</v>
      </c>
      <c r="D18" s="34">
        <f>[1]労務状況!E44</f>
        <v>0</v>
      </c>
      <c r="E18" s="34">
        <f>[1]労務状況!F44</f>
        <v>0</v>
      </c>
      <c r="F18" s="34">
        <f>[1]労務状況!G44</f>
        <v>0</v>
      </c>
      <c r="G18" s="34">
        <f>[1]労務状況!H44</f>
        <v>0</v>
      </c>
      <c r="H18" s="34">
        <f>[1]労務状況!I44</f>
        <v>0</v>
      </c>
      <c r="I18" s="34">
        <f>[1]労務状況!J44</f>
        <v>0</v>
      </c>
      <c r="J18" s="34">
        <f>[1]労務状況!K44</f>
        <v>0</v>
      </c>
      <c r="K18" s="35">
        <f>[1]労務状況!L44</f>
        <v>0</v>
      </c>
    </row>
    <row r="19" spans="1:11" ht="17.25" x14ac:dyDescent="0.15">
      <c r="A19" s="89" t="s">
        <v>12</v>
      </c>
      <c r="B19" s="89"/>
      <c r="C19" s="36">
        <f>C11+C12+C13+C15+C14</f>
        <v>0</v>
      </c>
      <c r="D19" s="36">
        <f t="shared" ref="D19:K19" si="0">D11+D12+D13+D15+D14</f>
        <v>0</v>
      </c>
      <c r="E19" s="36">
        <f t="shared" si="0"/>
        <v>0</v>
      </c>
      <c r="F19" s="36">
        <f t="shared" si="0"/>
        <v>5</v>
      </c>
      <c r="G19" s="36">
        <f t="shared" si="0"/>
        <v>0</v>
      </c>
      <c r="H19" s="36">
        <f t="shared" si="0"/>
        <v>0</v>
      </c>
      <c r="I19" s="36">
        <f t="shared" si="0"/>
        <v>0</v>
      </c>
      <c r="J19" s="36">
        <f t="shared" si="0"/>
        <v>0</v>
      </c>
      <c r="K19" s="37">
        <f t="shared" si="0"/>
        <v>0</v>
      </c>
    </row>
    <row r="20" spans="1:11" ht="17.25" x14ac:dyDescent="0.15">
      <c r="A20" s="38"/>
      <c r="B20" s="38"/>
      <c r="C20" s="38"/>
      <c r="D20" s="38"/>
      <c r="E20" s="38"/>
      <c r="F20" s="38"/>
      <c r="G20" s="38"/>
      <c r="H20" s="7"/>
      <c r="I20" s="7"/>
      <c r="J20" s="7"/>
      <c r="K20" s="7"/>
    </row>
    <row r="21" spans="1:11" ht="17.25" x14ac:dyDescent="0.15">
      <c r="A21" s="39" t="s">
        <v>28</v>
      </c>
      <c r="B21" s="10"/>
      <c r="C21" s="10"/>
      <c r="D21" s="10"/>
      <c r="E21" s="10"/>
      <c r="F21" s="10"/>
      <c r="G21" s="10"/>
      <c r="H21" s="40"/>
      <c r="I21" s="40"/>
      <c r="J21" s="40"/>
      <c r="K21" s="40"/>
    </row>
    <row r="22" spans="1:11" x14ac:dyDescent="0.15">
      <c r="A22" s="89" t="s">
        <v>29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</row>
    <row r="23" spans="1:11" ht="14.25" x14ac:dyDescent="0.15">
      <c r="A23" s="89" t="s">
        <v>30</v>
      </c>
      <c r="B23" s="89"/>
      <c r="C23" s="41" t="s">
        <v>31</v>
      </c>
      <c r="D23" s="89" t="s">
        <v>32</v>
      </c>
      <c r="E23" s="89"/>
      <c r="F23" s="89"/>
      <c r="G23" s="89"/>
      <c r="H23" s="89"/>
      <c r="I23" s="89"/>
      <c r="J23" s="89"/>
      <c r="K23" s="89"/>
    </row>
    <row r="24" spans="1:11" ht="14.25" x14ac:dyDescent="0.15">
      <c r="A24" s="89" t="s">
        <v>25</v>
      </c>
      <c r="B24" s="89"/>
      <c r="C24" s="42">
        <v>0</v>
      </c>
      <c r="D24" s="89"/>
      <c r="E24" s="89"/>
      <c r="F24" s="89"/>
      <c r="G24" s="89"/>
      <c r="H24" s="89"/>
      <c r="I24" s="89"/>
      <c r="J24" s="89"/>
      <c r="K24" s="89"/>
    </row>
    <row r="25" spans="1:11" ht="14.25" x14ac:dyDescent="0.15">
      <c r="A25" s="89" t="s">
        <v>26</v>
      </c>
      <c r="B25" s="89"/>
      <c r="C25" s="42">
        <v>0</v>
      </c>
      <c r="D25" s="89"/>
      <c r="E25" s="89"/>
      <c r="F25" s="89"/>
      <c r="G25" s="89"/>
      <c r="H25" s="89"/>
      <c r="I25" s="89"/>
      <c r="J25" s="89"/>
      <c r="K25" s="89"/>
    </row>
    <row r="26" spans="1:11" ht="14.25" x14ac:dyDescent="0.15">
      <c r="A26" s="89" t="s">
        <v>27</v>
      </c>
      <c r="B26" s="89"/>
      <c r="C26" s="42">
        <v>0</v>
      </c>
      <c r="D26" s="89"/>
      <c r="E26" s="89"/>
      <c r="F26" s="89"/>
      <c r="G26" s="89"/>
      <c r="H26" s="89"/>
      <c r="I26" s="89"/>
      <c r="J26" s="89"/>
      <c r="K26" s="89"/>
    </row>
    <row r="27" spans="1:11" ht="14.25" x14ac:dyDescent="0.15">
      <c r="A27" s="89"/>
      <c r="B27" s="89"/>
      <c r="C27" s="42"/>
      <c r="D27" s="89"/>
      <c r="E27" s="89"/>
      <c r="F27" s="89"/>
      <c r="G27" s="89"/>
      <c r="H27" s="89"/>
      <c r="I27" s="89"/>
      <c r="J27" s="89"/>
      <c r="K27" s="89"/>
    </row>
    <row r="28" spans="1:11" ht="14.25" x14ac:dyDescent="0.15">
      <c r="A28" s="89"/>
      <c r="B28" s="89"/>
      <c r="C28" s="42"/>
      <c r="D28" s="89"/>
      <c r="E28" s="89"/>
      <c r="F28" s="89"/>
      <c r="G28" s="89"/>
      <c r="H28" s="89"/>
      <c r="I28" s="89"/>
      <c r="J28" s="89"/>
      <c r="K28" s="89"/>
    </row>
    <row r="29" spans="1:11" x14ac:dyDescent="0.15">
      <c r="A29" s="89" t="s">
        <v>33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</row>
    <row r="30" spans="1:11" ht="14.25" x14ac:dyDescent="0.15">
      <c r="A30" s="89" t="s">
        <v>30</v>
      </c>
      <c r="B30" s="89"/>
      <c r="C30" s="41" t="s">
        <v>31</v>
      </c>
      <c r="D30" s="89" t="s">
        <v>32</v>
      </c>
      <c r="E30" s="89"/>
      <c r="F30" s="89"/>
      <c r="G30" s="89"/>
      <c r="H30" s="89"/>
      <c r="I30" s="89"/>
      <c r="J30" s="89"/>
      <c r="K30" s="89"/>
    </row>
    <row r="31" spans="1:11" ht="14.25" x14ac:dyDescent="0.15">
      <c r="A31" s="89" t="s">
        <v>25</v>
      </c>
      <c r="B31" s="89"/>
      <c r="C31" s="43">
        <v>0</v>
      </c>
      <c r="D31" s="89"/>
      <c r="E31" s="89"/>
      <c r="F31" s="89"/>
      <c r="G31" s="89"/>
      <c r="H31" s="89"/>
      <c r="I31" s="89"/>
      <c r="J31" s="89"/>
      <c r="K31" s="89"/>
    </row>
    <row r="32" spans="1:11" ht="14.25" x14ac:dyDescent="0.15">
      <c r="A32" s="89" t="s">
        <v>26</v>
      </c>
      <c r="B32" s="89"/>
      <c r="C32" s="43">
        <v>0</v>
      </c>
      <c r="D32" s="89"/>
      <c r="E32" s="89"/>
      <c r="F32" s="89"/>
      <c r="G32" s="89"/>
      <c r="H32" s="89"/>
      <c r="I32" s="89"/>
      <c r="J32" s="89"/>
      <c r="K32" s="89"/>
    </row>
    <row r="33" spans="1:11" ht="14.25" x14ac:dyDescent="0.15">
      <c r="A33" s="89" t="s">
        <v>27</v>
      </c>
      <c r="B33" s="89"/>
      <c r="C33" s="43">
        <v>0</v>
      </c>
      <c r="D33" s="89"/>
      <c r="E33" s="89"/>
      <c r="F33" s="89"/>
      <c r="G33" s="89"/>
      <c r="H33" s="89"/>
      <c r="I33" s="89"/>
      <c r="J33" s="89"/>
      <c r="K33" s="89"/>
    </row>
    <row r="34" spans="1:11" ht="14.25" x14ac:dyDescent="0.15">
      <c r="A34" s="89"/>
      <c r="B34" s="89"/>
      <c r="C34" s="43"/>
      <c r="D34" s="89"/>
      <c r="E34" s="89"/>
      <c r="F34" s="89"/>
      <c r="G34" s="89"/>
      <c r="H34" s="89"/>
      <c r="I34" s="89"/>
      <c r="J34" s="89"/>
      <c r="K34" s="89"/>
    </row>
    <row r="35" spans="1:11" ht="14.25" x14ac:dyDescent="0.15">
      <c r="A35" s="89"/>
      <c r="B35" s="89"/>
      <c r="C35" s="43"/>
      <c r="D35" s="89"/>
      <c r="E35" s="89"/>
      <c r="F35" s="89"/>
      <c r="G35" s="89"/>
      <c r="H35" s="89"/>
      <c r="I35" s="89"/>
      <c r="J35" s="89"/>
      <c r="K35" s="89"/>
    </row>
    <row r="36" spans="1:11" ht="14.25" x14ac:dyDescent="0.15">
      <c r="A36" s="44"/>
      <c r="B36" s="44"/>
      <c r="C36" s="45"/>
      <c r="D36" s="46"/>
      <c r="E36" s="46"/>
      <c r="F36" s="46"/>
      <c r="G36" s="46"/>
      <c r="H36" s="46"/>
      <c r="I36" s="46"/>
      <c r="J36" s="46"/>
      <c r="K36" s="46"/>
    </row>
    <row r="37" spans="1:11" ht="14.25" x14ac:dyDescent="0.15">
      <c r="A37" s="47" t="s">
        <v>34</v>
      </c>
      <c r="B37" s="48"/>
      <c r="C37" s="49"/>
      <c r="D37" s="50"/>
      <c r="E37" s="50"/>
      <c r="F37" s="50"/>
      <c r="G37" s="50"/>
      <c r="H37" s="50"/>
      <c r="I37" s="50"/>
      <c r="J37" s="50"/>
      <c r="K37" s="50"/>
    </row>
    <row r="38" spans="1:11" ht="14.25" x14ac:dyDescent="0.15">
      <c r="A38" s="89"/>
      <c r="B38" s="89"/>
      <c r="C38" s="51" t="s">
        <v>31</v>
      </c>
      <c r="D38" s="89" t="s">
        <v>35</v>
      </c>
      <c r="E38" s="89"/>
      <c r="F38" s="89"/>
      <c r="G38" s="89"/>
      <c r="H38" s="89"/>
      <c r="I38" s="89"/>
      <c r="J38" s="89"/>
      <c r="K38" s="89"/>
    </row>
    <row r="39" spans="1:11" ht="14.25" x14ac:dyDescent="0.15">
      <c r="A39" s="89" t="s">
        <v>36</v>
      </c>
      <c r="B39" s="89"/>
      <c r="C39" s="52">
        <v>0</v>
      </c>
      <c r="D39" s="89"/>
      <c r="E39" s="89"/>
      <c r="F39" s="89"/>
      <c r="G39" s="89"/>
      <c r="H39" s="89"/>
      <c r="I39" s="89"/>
      <c r="J39" s="89"/>
      <c r="K39" s="89"/>
    </row>
    <row r="40" spans="1:11" ht="14.25" x14ac:dyDescent="0.15">
      <c r="A40" s="89" t="s">
        <v>37</v>
      </c>
      <c r="B40" s="89"/>
      <c r="C40" s="53">
        <v>0</v>
      </c>
      <c r="D40" s="89"/>
      <c r="E40" s="89"/>
      <c r="F40" s="89"/>
      <c r="G40" s="89"/>
      <c r="H40" s="89"/>
      <c r="I40" s="89"/>
      <c r="J40" s="89"/>
      <c r="K40" s="89"/>
    </row>
    <row r="41" spans="1:11" ht="17.25" x14ac:dyDescent="0.15">
      <c r="A41" s="89" t="s">
        <v>12</v>
      </c>
      <c r="B41" s="89"/>
      <c r="C41" s="22">
        <f>SUM(C39:C40)</f>
        <v>0</v>
      </c>
      <c r="D41" s="89"/>
      <c r="E41" s="89"/>
      <c r="F41" s="89"/>
      <c r="G41" s="89"/>
      <c r="H41" s="89"/>
      <c r="I41" s="89"/>
      <c r="J41" s="89"/>
      <c r="K41" s="89"/>
    </row>
    <row r="42" spans="1:11" ht="14.25" x14ac:dyDescent="0.15">
      <c r="A42" s="54"/>
      <c r="B42" s="55"/>
      <c r="C42" s="55"/>
      <c r="D42" s="55"/>
      <c r="E42" s="55"/>
      <c r="F42" s="55"/>
      <c r="G42" s="56"/>
      <c r="H42" s="56"/>
      <c r="I42" s="56"/>
      <c r="J42" s="56"/>
      <c r="K42" s="56"/>
    </row>
    <row r="43" spans="1:11" ht="14.25" x14ac:dyDescent="0.15">
      <c r="A43" s="57" t="s">
        <v>38</v>
      </c>
      <c r="B43" s="55"/>
      <c r="C43" s="55"/>
      <c r="D43" s="55"/>
      <c r="E43" s="55"/>
      <c r="F43" s="55"/>
      <c r="G43" s="56"/>
      <c r="H43" s="56"/>
      <c r="I43" s="56"/>
      <c r="J43" s="56"/>
      <c r="K43" s="56"/>
    </row>
    <row r="44" spans="1:11" ht="14.25" x14ac:dyDescent="0.15">
      <c r="A44" s="89"/>
      <c r="B44" s="89"/>
      <c r="C44" s="58" t="s">
        <v>31</v>
      </c>
      <c r="D44" s="89" t="s">
        <v>39</v>
      </c>
      <c r="E44" s="89"/>
      <c r="F44" s="89"/>
      <c r="G44" s="89"/>
      <c r="H44" s="89"/>
      <c r="I44" s="89"/>
      <c r="J44" s="89"/>
      <c r="K44" s="89"/>
    </row>
    <row r="45" spans="1:11" ht="14.25" x14ac:dyDescent="0.15">
      <c r="A45" s="89" t="s">
        <v>40</v>
      </c>
      <c r="B45" s="89"/>
      <c r="C45" s="59">
        <v>3</v>
      </c>
      <c r="D45" s="89" t="s">
        <v>41</v>
      </c>
      <c r="E45" s="89"/>
      <c r="F45" s="89"/>
      <c r="G45" s="89"/>
      <c r="H45" s="89"/>
      <c r="I45" s="89"/>
      <c r="J45" s="89"/>
      <c r="K45" s="89"/>
    </row>
    <row r="46" spans="1:11" ht="14.25" x14ac:dyDescent="0.15">
      <c r="A46" s="89" t="s">
        <v>42</v>
      </c>
      <c r="B46" s="89"/>
      <c r="C46" s="58">
        <v>0</v>
      </c>
      <c r="D46" s="89"/>
      <c r="E46" s="89"/>
      <c r="F46" s="89"/>
      <c r="G46" s="89"/>
      <c r="H46" s="89"/>
      <c r="I46" s="89"/>
      <c r="J46" s="89"/>
      <c r="K46" s="89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31:B31"/>
    <mergeCell ref="D31:K31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0:B30"/>
    <mergeCell ref="D30:K30"/>
    <mergeCell ref="A19:B19"/>
    <mergeCell ref="A22:K22"/>
    <mergeCell ref="A23:B23"/>
    <mergeCell ref="D23:K23"/>
    <mergeCell ref="A24:B24"/>
    <mergeCell ref="D24:K24"/>
    <mergeCell ref="A15:B15"/>
    <mergeCell ref="A5:B5"/>
    <mergeCell ref="G5:K6"/>
    <mergeCell ref="A6:B6"/>
    <mergeCell ref="A7:B7"/>
    <mergeCell ref="G7:K7"/>
    <mergeCell ref="C9:D9"/>
    <mergeCell ref="A10:B10"/>
    <mergeCell ref="A11:B11"/>
    <mergeCell ref="A12:B12"/>
    <mergeCell ref="A13:B13"/>
    <mergeCell ref="A14:B14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9" zoomScale="85" zoomScaleNormal="85" workbookViewId="0">
      <selection activeCell="B28" sqref="B28:D28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2"/>
  </cols>
  <sheetData>
    <row r="1" spans="1:9" ht="17.25" x14ac:dyDescent="0.15">
      <c r="A1" s="60" t="s">
        <v>43</v>
      </c>
      <c r="B1" s="61"/>
      <c r="C1" s="61"/>
      <c r="D1" s="61"/>
      <c r="H1" s="89"/>
      <c r="I1" s="89"/>
    </row>
    <row r="2" spans="1:9" ht="22.5" customHeight="1" x14ac:dyDescent="0.15">
      <c r="A2" s="63" t="s">
        <v>44</v>
      </c>
      <c r="B2" s="89" t="s">
        <v>45</v>
      </c>
      <c r="C2" s="89"/>
      <c r="D2" s="89"/>
      <c r="E2" s="89"/>
      <c r="F2" s="89"/>
      <c r="G2" s="89"/>
      <c r="H2" s="89"/>
      <c r="I2" s="89"/>
    </row>
    <row r="3" spans="1:9" ht="22.5" customHeight="1" x14ac:dyDescent="0.15">
      <c r="A3" s="89" t="s">
        <v>46</v>
      </c>
      <c r="B3" s="89"/>
      <c r="C3" s="89"/>
      <c r="D3" s="89"/>
      <c r="E3" s="89"/>
      <c r="F3" s="89"/>
      <c r="G3" s="89"/>
      <c r="H3" s="89"/>
      <c r="I3" s="89"/>
    </row>
    <row r="4" spans="1:9" ht="22.5" customHeight="1" x14ac:dyDescent="0.15">
      <c r="A4" s="89" t="s">
        <v>47</v>
      </c>
      <c r="B4" s="89" t="s">
        <v>48</v>
      </c>
      <c r="C4" s="89"/>
      <c r="D4" s="89"/>
      <c r="E4" s="64">
        <v>18</v>
      </c>
      <c r="F4" s="65" t="s">
        <v>49</v>
      </c>
      <c r="G4" s="89"/>
      <c r="H4" s="89"/>
      <c r="I4" s="89"/>
    </row>
    <row r="5" spans="1:9" ht="22.5" customHeight="1" x14ac:dyDescent="0.15">
      <c r="A5" s="89"/>
      <c r="B5" s="89" t="s">
        <v>50</v>
      </c>
      <c r="C5" s="89"/>
      <c r="D5" s="89"/>
      <c r="E5" s="64">
        <v>2</v>
      </c>
      <c r="F5" s="65" t="s">
        <v>49</v>
      </c>
      <c r="G5" s="89"/>
      <c r="H5" s="89"/>
      <c r="I5" s="89"/>
    </row>
    <row r="6" spans="1:9" ht="22.5" customHeight="1" x14ac:dyDescent="0.15">
      <c r="A6" s="89"/>
      <c r="B6" s="89" t="s">
        <v>51</v>
      </c>
      <c r="C6" s="89"/>
      <c r="D6" s="89"/>
      <c r="E6" s="64">
        <v>18</v>
      </c>
      <c r="F6" s="65" t="s">
        <v>49</v>
      </c>
      <c r="G6" s="89"/>
      <c r="H6" s="89"/>
      <c r="I6" s="89"/>
    </row>
    <row r="7" spans="1:9" ht="22.5" customHeight="1" x14ac:dyDescent="0.15">
      <c r="A7" s="89"/>
      <c r="B7" s="89" t="s">
        <v>52</v>
      </c>
      <c r="C7" s="89"/>
      <c r="D7" s="89"/>
      <c r="E7" s="64">
        <f>[1]業務遂行状況!AI6</f>
        <v>0</v>
      </c>
      <c r="F7" s="65" t="s">
        <v>49</v>
      </c>
      <c r="G7" s="89"/>
      <c r="H7" s="89"/>
      <c r="I7" s="89"/>
    </row>
    <row r="8" spans="1:9" ht="22.5" customHeight="1" x14ac:dyDescent="0.15">
      <c r="A8" s="89"/>
      <c r="B8" s="89" t="s">
        <v>53</v>
      </c>
      <c r="C8" s="89"/>
      <c r="D8" s="89"/>
      <c r="E8" s="64">
        <v>0</v>
      </c>
      <c r="F8" s="65" t="s">
        <v>49</v>
      </c>
      <c r="G8" s="89"/>
      <c r="H8" s="89"/>
      <c r="I8" s="89"/>
    </row>
    <row r="9" spans="1:9" ht="22.5" customHeight="1" x14ac:dyDescent="0.15">
      <c r="A9" s="89" t="s">
        <v>54</v>
      </c>
      <c r="B9" s="89" t="s">
        <v>55</v>
      </c>
      <c r="C9" s="89"/>
      <c r="D9" s="89"/>
      <c r="E9" s="64">
        <f>[1]業務遂行状況!AI8</f>
        <v>0</v>
      </c>
      <c r="F9" s="65" t="s">
        <v>49</v>
      </c>
      <c r="G9" s="89"/>
      <c r="H9" s="89"/>
      <c r="I9" s="89"/>
    </row>
    <row r="10" spans="1:9" ht="22.5" customHeight="1" x14ac:dyDescent="0.15">
      <c r="A10" s="89"/>
      <c r="B10" s="89" t="s">
        <v>56</v>
      </c>
      <c r="C10" s="89"/>
      <c r="D10" s="89"/>
      <c r="E10" s="64">
        <v>0</v>
      </c>
      <c r="F10" s="65" t="s">
        <v>49</v>
      </c>
      <c r="G10" s="89"/>
      <c r="H10" s="89"/>
      <c r="I10" s="89"/>
    </row>
    <row r="11" spans="1:9" ht="22.5" customHeight="1" x14ac:dyDescent="0.15">
      <c r="A11" s="89" t="s">
        <v>57</v>
      </c>
      <c r="B11" s="89"/>
      <c r="C11" s="89"/>
      <c r="D11" s="89"/>
      <c r="E11" s="89"/>
      <c r="F11" s="89"/>
      <c r="G11" s="89"/>
      <c r="H11" s="89"/>
      <c r="I11" s="89"/>
    </row>
    <row r="12" spans="1:9" ht="22.5" customHeight="1" x14ac:dyDescent="0.4">
      <c r="A12" s="66" t="s">
        <v>58</v>
      </c>
      <c r="B12" s="67">
        <f>[1]業務遂行状況!AI10</f>
        <v>0</v>
      </c>
      <c r="C12" s="65" t="s">
        <v>49</v>
      </c>
      <c r="D12" s="89"/>
      <c r="E12" s="89"/>
      <c r="F12" s="89"/>
      <c r="G12" s="89"/>
      <c r="H12" s="89"/>
      <c r="I12" s="89"/>
    </row>
    <row r="13" spans="1:9" ht="22.5" customHeight="1" x14ac:dyDescent="0.4">
      <c r="A13" s="66" t="s">
        <v>59</v>
      </c>
      <c r="B13" s="67">
        <v>41</v>
      </c>
      <c r="C13" s="65" t="s">
        <v>49</v>
      </c>
      <c r="D13" s="89"/>
      <c r="E13" s="89"/>
      <c r="F13" s="89"/>
      <c r="G13" s="89"/>
      <c r="H13" s="89"/>
      <c r="I13" s="89"/>
    </row>
    <row r="14" spans="1:9" ht="22.5" customHeight="1" x14ac:dyDescent="0.15">
      <c r="A14" s="89" t="s">
        <v>60</v>
      </c>
      <c r="B14" s="89"/>
      <c r="C14" s="89"/>
      <c r="D14" s="89"/>
      <c r="E14" s="89"/>
      <c r="F14" s="89"/>
      <c r="G14" s="89"/>
      <c r="H14" s="89"/>
      <c r="I14" s="89"/>
    </row>
    <row r="15" spans="1:9" ht="22.5" customHeight="1" x14ac:dyDescent="0.15">
      <c r="A15" s="66" t="s">
        <v>61</v>
      </c>
      <c r="B15" s="89"/>
      <c r="C15" s="89"/>
      <c r="D15" s="89"/>
      <c r="E15" s="89"/>
      <c r="F15" s="89"/>
      <c r="G15" s="89"/>
      <c r="H15" s="89"/>
      <c r="I15" s="89"/>
    </row>
    <row r="16" spans="1:9" ht="22.5" customHeight="1" x14ac:dyDescent="0.15">
      <c r="A16" s="66" t="s">
        <v>62</v>
      </c>
      <c r="B16" s="89"/>
      <c r="C16" s="89"/>
      <c r="D16" s="89"/>
      <c r="E16" s="89"/>
      <c r="F16" s="89"/>
      <c r="G16" s="89"/>
      <c r="H16" s="89"/>
      <c r="I16" s="89"/>
    </row>
    <row r="17" spans="1:9" ht="22.5" customHeight="1" x14ac:dyDescent="0.15">
      <c r="A17" s="63" t="s">
        <v>63</v>
      </c>
      <c r="B17" s="89"/>
      <c r="C17" s="89"/>
      <c r="D17" s="89"/>
      <c r="E17" s="89"/>
      <c r="F17" s="89"/>
      <c r="G17" s="89"/>
      <c r="H17" s="89"/>
      <c r="I17" s="89"/>
    </row>
    <row r="18" spans="1:9" ht="22.5" customHeight="1" x14ac:dyDescent="0.15">
      <c r="A18" s="68" t="s">
        <v>64</v>
      </c>
      <c r="B18" s="89"/>
      <c r="C18" s="89"/>
      <c r="D18" s="89"/>
      <c r="E18" s="89"/>
      <c r="F18" s="89"/>
      <c r="G18" s="89"/>
      <c r="H18" s="89"/>
      <c r="I18" s="89"/>
    </row>
    <row r="19" spans="1:9" ht="22.5" customHeight="1" x14ac:dyDescent="0.15">
      <c r="A19" s="89" t="s">
        <v>65</v>
      </c>
      <c r="B19" s="89"/>
      <c r="C19" s="89"/>
      <c r="D19" s="89"/>
      <c r="E19" s="89"/>
      <c r="F19" s="89"/>
      <c r="G19" s="89"/>
      <c r="H19" s="89"/>
      <c r="I19" s="89"/>
    </row>
    <row r="20" spans="1:9" ht="90.75" customHeight="1" x14ac:dyDescent="0.15">
      <c r="A20" s="69"/>
      <c r="B20" s="90" t="s">
        <v>66</v>
      </c>
      <c r="C20" s="89"/>
      <c r="D20" s="89"/>
      <c r="E20" s="89"/>
      <c r="F20" s="89"/>
      <c r="G20" s="89"/>
      <c r="H20" s="89"/>
      <c r="I20" s="89"/>
    </row>
    <row r="21" spans="1:9" ht="22.5" customHeight="1" x14ac:dyDescent="0.15">
      <c r="A21" s="89" t="s">
        <v>67</v>
      </c>
      <c r="B21" s="89"/>
      <c r="C21" s="89"/>
      <c r="D21" s="89"/>
      <c r="E21" s="89"/>
      <c r="F21" s="89"/>
      <c r="G21" s="89"/>
      <c r="H21" s="89"/>
      <c r="I21" s="89"/>
    </row>
    <row r="22" spans="1:9" ht="22.5" customHeight="1" x14ac:dyDescent="0.15">
      <c r="A22" s="89" t="s">
        <v>68</v>
      </c>
      <c r="B22" s="89" t="s">
        <v>69</v>
      </c>
      <c r="C22" s="89"/>
      <c r="D22" s="89"/>
      <c r="E22" s="89"/>
      <c r="F22" s="89"/>
      <c r="G22" s="89"/>
      <c r="H22" s="89"/>
      <c r="I22" s="89"/>
    </row>
    <row r="23" spans="1:9" ht="33.75" customHeight="1" x14ac:dyDescent="0.15">
      <c r="A23" s="89"/>
      <c r="B23" s="89" t="s">
        <v>70</v>
      </c>
      <c r="C23" s="89"/>
      <c r="D23" s="89"/>
      <c r="E23" s="89"/>
      <c r="F23" s="89"/>
      <c r="G23" s="89"/>
      <c r="H23" s="89"/>
      <c r="I23" s="89"/>
    </row>
    <row r="24" spans="1:9" ht="22.5" customHeight="1" x14ac:dyDescent="0.15">
      <c r="A24" s="89"/>
      <c r="B24" s="89" t="s">
        <v>71</v>
      </c>
      <c r="C24" s="89"/>
      <c r="D24" s="89"/>
      <c r="E24" s="89"/>
      <c r="F24" s="89"/>
      <c r="G24" s="89"/>
      <c r="H24" s="89"/>
      <c r="I24" s="89"/>
    </row>
    <row r="25" spans="1:9" ht="22.5" customHeight="1" x14ac:dyDescent="0.15">
      <c r="A25" s="89" t="s">
        <v>72</v>
      </c>
      <c r="B25" s="89" t="s">
        <v>73</v>
      </c>
      <c r="C25" s="89"/>
      <c r="D25" s="89"/>
      <c r="E25" s="89"/>
      <c r="F25" s="89"/>
      <c r="G25" s="89"/>
      <c r="H25" s="89"/>
      <c r="I25" s="89"/>
    </row>
    <row r="26" spans="1:9" ht="22.5" customHeight="1" x14ac:dyDescent="0.15">
      <c r="A26" s="89"/>
      <c r="B26" s="89" t="s">
        <v>74</v>
      </c>
      <c r="C26" s="89"/>
      <c r="D26" s="89"/>
      <c r="E26" s="89"/>
      <c r="F26" s="89"/>
      <c r="G26" s="89"/>
      <c r="H26" s="89"/>
      <c r="I26" s="89"/>
    </row>
    <row r="27" spans="1:9" ht="22.5" customHeight="1" x14ac:dyDescent="0.15">
      <c r="A27" s="89"/>
      <c r="B27" s="89" t="s">
        <v>75</v>
      </c>
      <c r="C27" s="89"/>
      <c r="D27" s="89"/>
      <c r="E27" s="89"/>
      <c r="F27" s="89"/>
      <c r="G27" s="89"/>
      <c r="H27" s="89"/>
      <c r="I27" s="89"/>
    </row>
    <row r="28" spans="1:9" ht="22.5" customHeight="1" x14ac:dyDescent="0.15">
      <c r="A28" s="89" t="s">
        <v>76</v>
      </c>
      <c r="B28" s="89" t="s">
        <v>77</v>
      </c>
      <c r="C28" s="89"/>
      <c r="D28" s="89"/>
      <c r="E28" s="89"/>
      <c r="F28" s="89"/>
      <c r="G28" s="89"/>
      <c r="H28" s="89"/>
      <c r="I28" s="89"/>
    </row>
    <row r="29" spans="1:9" ht="22.5" customHeight="1" x14ac:dyDescent="0.15">
      <c r="A29" s="89"/>
      <c r="B29" s="89" t="s">
        <v>78</v>
      </c>
      <c r="C29" s="89"/>
      <c r="D29" s="89"/>
      <c r="E29" s="89"/>
      <c r="F29" s="89"/>
      <c r="G29" s="89"/>
      <c r="H29" s="89"/>
      <c r="I29" s="89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20:I20"/>
    <mergeCell ref="A9:A10"/>
    <mergeCell ref="B9:D9"/>
    <mergeCell ref="B10:D10"/>
    <mergeCell ref="A11:I11"/>
    <mergeCell ref="D12:I13"/>
    <mergeCell ref="A14:I14"/>
    <mergeCell ref="B15:I15"/>
    <mergeCell ref="B16:I16"/>
    <mergeCell ref="B17:I17"/>
    <mergeCell ref="B18:I18"/>
    <mergeCell ref="A19:I19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AM29" sqref="AM29"/>
    </sheetView>
  </sheetViews>
  <sheetFormatPr defaultRowHeight="12" customHeight="1" x14ac:dyDescent="0.4"/>
  <cols>
    <col min="1" max="6" width="3" style="72" customWidth="1"/>
    <col min="7" max="7" width="4.75" style="72" customWidth="1"/>
    <col min="8" max="14" width="3" style="72" customWidth="1"/>
    <col min="15" max="15" width="5.125" style="72" customWidth="1"/>
    <col min="16" max="16" width="3" style="72" customWidth="1"/>
    <col min="17" max="17" width="5.25" style="72" customWidth="1"/>
    <col min="18" max="18" width="3" style="72" customWidth="1"/>
    <col min="19" max="19" width="4.875" style="72" customWidth="1"/>
    <col min="20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89" t="str">
        <f>[1]曜日!B12</f>
        <v>令和元年</v>
      </c>
      <c r="B1" s="89"/>
      <c r="C1" s="89"/>
      <c r="D1" s="89"/>
      <c r="E1" s="89" t="str">
        <f>[1]曜日!C12</f>
        <v>3月</v>
      </c>
      <c r="F1" s="89"/>
      <c r="G1" s="89"/>
      <c r="H1" s="89"/>
      <c r="I1" s="89" t="s">
        <v>79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 t="s">
        <v>80</v>
      </c>
      <c r="AB1" s="89"/>
      <c r="AC1" s="89"/>
      <c r="AD1" s="89" t="s">
        <v>81</v>
      </c>
      <c r="AE1" s="89"/>
      <c r="AF1" s="89"/>
    </row>
    <row r="2" spans="1:34" ht="13.5" customHeight="1" x14ac:dyDescent="0.4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H2" s="73"/>
    </row>
    <row r="3" spans="1:34" ht="13.5" customHeight="1" x14ac:dyDescent="0.4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4" ht="13.5" x14ac:dyDescent="0.15">
      <c r="L4" s="74"/>
      <c r="M4" s="74"/>
      <c r="N4" s="74"/>
      <c r="O4" s="89" t="s">
        <v>82</v>
      </c>
      <c r="P4" s="89"/>
      <c r="Q4" s="89"/>
      <c r="R4" s="89"/>
      <c r="S4" s="89" t="s">
        <v>83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</row>
    <row r="5" spans="1:34" s="78" customFormat="1" ht="13.5" customHeight="1" x14ac:dyDescent="0.15">
      <c r="A5" s="89" t="s">
        <v>84</v>
      </c>
      <c r="B5" s="89"/>
      <c r="C5" s="89"/>
      <c r="D5" s="89"/>
      <c r="E5" s="89"/>
      <c r="F5" s="89"/>
      <c r="G5" s="89"/>
      <c r="H5" s="89"/>
      <c r="I5" s="89" t="s">
        <v>85</v>
      </c>
      <c r="J5" s="89"/>
      <c r="K5" s="89"/>
      <c r="L5" s="89"/>
      <c r="M5" s="89" t="s">
        <v>86</v>
      </c>
      <c r="N5" s="89"/>
      <c r="O5" s="89"/>
      <c r="P5" s="89"/>
      <c r="Q5" s="89" t="s">
        <v>87</v>
      </c>
      <c r="R5" s="89"/>
      <c r="S5" s="89"/>
      <c r="T5" s="89"/>
      <c r="U5" s="89" t="s">
        <v>88</v>
      </c>
      <c r="V5" s="89"/>
      <c r="W5" s="89"/>
      <c r="X5" s="89"/>
      <c r="Y5" s="89" t="s">
        <v>89</v>
      </c>
      <c r="Z5" s="89"/>
      <c r="AA5" s="89"/>
      <c r="AB5" s="89"/>
      <c r="AC5" s="75"/>
      <c r="AD5" s="76"/>
      <c r="AE5" s="76"/>
      <c r="AF5" s="77"/>
    </row>
    <row r="6" spans="1:34" s="78" customFormat="1" ht="13.5" customHeight="1" x14ac:dyDescent="0.15">
      <c r="A6" s="89"/>
      <c r="B6" s="89"/>
      <c r="C6" s="89"/>
      <c r="D6" s="89"/>
      <c r="E6" s="89"/>
      <c r="F6" s="89"/>
      <c r="G6" s="89"/>
      <c r="H6" s="89"/>
      <c r="I6" s="89" t="s">
        <v>90</v>
      </c>
      <c r="J6" s="89"/>
      <c r="K6" s="89" t="s">
        <v>91</v>
      </c>
      <c r="L6" s="89"/>
      <c r="M6" s="89" t="s">
        <v>90</v>
      </c>
      <c r="N6" s="89"/>
      <c r="O6" s="89" t="s">
        <v>91</v>
      </c>
      <c r="P6" s="89"/>
      <c r="Q6" s="89" t="s">
        <v>90</v>
      </c>
      <c r="R6" s="89"/>
      <c r="S6" s="89" t="s">
        <v>91</v>
      </c>
      <c r="T6" s="89"/>
      <c r="U6" s="89" t="s">
        <v>90</v>
      </c>
      <c r="V6" s="89"/>
      <c r="W6" s="89" t="s">
        <v>91</v>
      </c>
      <c r="X6" s="89"/>
      <c r="Y6" s="89" t="s">
        <v>90</v>
      </c>
      <c r="Z6" s="89"/>
      <c r="AA6" s="89" t="s">
        <v>91</v>
      </c>
      <c r="AB6" s="89"/>
      <c r="AC6" s="79"/>
      <c r="AD6" s="80"/>
      <c r="AE6" s="80"/>
      <c r="AF6" s="81"/>
    </row>
    <row r="7" spans="1:34" s="78" customFormat="1" ht="13.5" customHeight="1" x14ac:dyDescent="0.15">
      <c r="A7" s="89"/>
      <c r="B7" s="89"/>
      <c r="C7" s="89" t="s">
        <v>92</v>
      </c>
      <c r="D7" s="89"/>
      <c r="E7" s="89"/>
      <c r="F7" s="89"/>
      <c r="G7" s="89" t="s">
        <v>93</v>
      </c>
      <c r="H7" s="89"/>
      <c r="I7" s="89">
        <v>2</v>
      </c>
      <c r="J7" s="89"/>
      <c r="K7" s="89">
        <v>0</v>
      </c>
      <c r="L7" s="89"/>
      <c r="M7" s="89">
        <v>1</v>
      </c>
      <c r="N7" s="89"/>
      <c r="O7" s="91">
        <v>0</v>
      </c>
      <c r="P7" s="91"/>
      <c r="Q7" s="91">
        <v>0</v>
      </c>
      <c r="R7" s="91"/>
      <c r="S7" s="91">
        <v>0</v>
      </c>
      <c r="T7" s="91"/>
      <c r="U7" s="91">
        <v>0</v>
      </c>
      <c r="V7" s="91"/>
      <c r="W7" s="91">
        <v>0</v>
      </c>
      <c r="X7" s="91"/>
      <c r="Y7" s="89">
        <f>SUM(I7+M7+Q7+U7)</f>
        <v>3</v>
      </c>
      <c r="Z7" s="89"/>
      <c r="AA7" s="89">
        <f t="shared" ref="AA7:AA15" si="0">SUM(K7+O7+S7+W7)</f>
        <v>0</v>
      </c>
      <c r="AB7" s="89"/>
      <c r="AC7" s="79"/>
      <c r="AD7" s="80"/>
      <c r="AE7" s="80"/>
      <c r="AF7" s="81"/>
    </row>
    <row r="8" spans="1:34" s="78" customFormat="1" ht="13.5" customHeight="1" x14ac:dyDescent="0.15">
      <c r="A8" s="89"/>
      <c r="B8" s="89"/>
      <c r="C8" s="89"/>
      <c r="D8" s="89"/>
      <c r="E8" s="89"/>
      <c r="F8" s="89"/>
      <c r="G8" s="89" t="s">
        <v>94</v>
      </c>
      <c r="H8" s="89"/>
      <c r="I8" s="89">
        <v>2</v>
      </c>
      <c r="J8" s="89"/>
      <c r="K8" s="89">
        <v>3</v>
      </c>
      <c r="L8" s="89"/>
      <c r="M8" s="89">
        <v>7</v>
      </c>
      <c r="N8" s="89"/>
      <c r="O8" s="91">
        <v>10</v>
      </c>
      <c r="P8" s="91"/>
      <c r="Q8" s="91">
        <v>1</v>
      </c>
      <c r="R8" s="91"/>
      <c r="S8" s="91">
        <v>4</v>
      </c>
      <c r="T8" s="91"/>
      <c r="U8" s="91">
        <v>21</v>
      </c>
      <c r="V8" s="91"/>
      <c r="W8" s="91">
        <v>11</v>
      </c>
      <c r="X8" s="91"/>
      <c r="Y8" s="89">
        <f>SUM(I8,M8,Q8,U8)</f>
        <v>31</v>
      </c>
      <c r="Z8" s="89"/>
      <c r="AA8" s="89">
        <f t="shared" si="0"/>
        <v>28</v>
      </c>
      <c r="AB8" s="89"/>
      <c r="AC8" s="89" t="s">
        <v>93</v>
      </c>
      <c r="AD8" s="89"/>
      <c r="AE8" s="80"/>
      <c r="AF8" s="81"/>
    </row>
    <row r="9" spans="1:34" s="78" customFormat="1" ht="13.5" customHeight="1" x14ac:dyDescent="0.15">
      <c r="A9" s="89"/>
      <c r="B9" s="89"/>
      <c r="C9" s="89"/>
      <c r="D9" s="89"/>
      <c r="E9" s="89"/>
      <c r="F9" s="89"/>
      <c r="G9" s="89" t="s">
        <v>95</v>
      </c>
      <c r="H9" s="89"/>
      <c r="I9" s="89">
        <v>0</v>
      </c>
      <c r="J9" s="89"/>
      <c r="K9" s="89">
        <v>1</v>
      </c>
      <c r="L9" s="89"/>
      <c r="M9" s="89">
        <v>0</v>
      </c>
      <c r="N9" s="89"/>
      <c r="O9" s="91">
        <v>1</v>
      </c>
      <c r="P9" s="91"/>
      <c r="Q9" s="91">
        <v>0</v>
      </c>
      <c r="R9" s="91"/>
      <c r="S9" s="91">
        <v>0</v>
      </c>
      <c r="T9" s="91"/>
      <c r="U9" s="91">
        <v>1</v>
      </c>
      <c r="V9" s="91"/>
      <c r="W9" s="91">
        <v>1</v>
      </c>
      <c r="X9" s="91"/>
      <c r="Y9" s="89">
        <f t="shared" ref="Y9:Y15" si="1">SUM(I9+M9+Q9+U9)</f>
        <v>1</v>
      </c>
      <c r="Z9" s="89"/>
      <c r="AA9" s="89">
        <f t="shared" si="0"/>
        <v>3</v>
      </c>
      <c r="AB9" s="89"/>
      <c r="AC9" s="79"/>
      <c r="AD9" s="89">
        <f>SUM(Y16:AB16)</f>
        <v>18</v>
      </c>
      <c r="AE9" s="89"/>
      <c r="AF9" s="81" t="s">
        <v>96</v>
      </c>
    </row>
    <row r="10" spans="1:34" s="78" customFormat="1" ht="13.5" customHeight="1" x14ac:dyDescent="0.15">
      <c r="A10" s="89"/>
      <c r="B10" s="89"/>
      <c r="C10" s="89" t="s">
        <v>97</v>
      </c>
      <c r="D10" s="89"/>
      <c r="E10" s="89"/>
      <c r="F10" s="89"/>
      <c r="G10" s="89" t="s">
        <v>93</v>
      </c>
      <c r="H10" s="89"/>
      <c r="I10" s="89">
        <v>8</v>
      </c>
      <c r="J10" s="89"/>
      <c r="K10" s="89">
        <v>3</v>
      </c>
      <c r="L10" s="89"/>
      <c r="M10" s="89">
        <v>0</v>
      </c>
      <c r="N10" s="89"/>
      <c r="O10" s="91">
        <v>0</v>
      </c>
      <c r="P10" s="91"/>
      <c r="Q10" s="91">
        <v>2</v>
      </c>
      <c r="R10" s="91"/>
      <c r="S10" s="91">
        <v>2</v>
      </c>
      <c r="T10" s="91"/>
      <c r="U10" s="91">
        <v>0</v>
      </c>
      <c r="V10" s="91"/>
      <c r="W10" s="91">
        <v>0</v>
      </c>
      <c r="X10" s="91"/>
      <c r="Y10" s="89">
        <f t="shared" si="1"/>
        <v>10</v>
      </c>
      <c r="Z10" s="89"/>
      <c r="AA10" s="89">
        <f t="shared" si="0"/>
        <v>5</v>
      </c>
      <c r="AB10" s="89"/>
      <c r="AC10" s="79"/>
      <c r="AD10" s="80"/>
      <c r="AE10" s="80"/>
      <c r="AF10" s="81"/>
    </row>
    <row r="11" spans="1:34" s="78" customFormat="1" ht="13.5" customHeight="1" x14ac:dyDescent="0.15">
      <c r="A11" s="89"/>
      <c r="B11" s="89"/>
      <c r="C11" s="89"/>
      <c r="D11" s="89"/>
      <c r="E11" s="89"/>
      <c r="F11" s="89"/>
      <c r="G11" s="89" t="s">
        <v>94</v>
      </c>
      <c r="H11" s="89"/>
      <c r="I11" s="89">
        <v>28</v>
      </c>
      <c r="J11" s="89"/>
      <c r="K11" s="89">
        <v>13</v>
      </c>
      <c r="L11" s="89"/>
      <c r="M11" s="89">
        <v>12</v>
      </c>
      <c r="N11" s="89"/>
      <c r="O11" s="91">
        <v>16</v>
      </c>
      <c r="P11" s="91"/>
      <c r="Q11" s="91">
        <v>23</v>
      </c>
      <c r="R11" s="91"/>
      <c r="S11" s="91">
        <v>28</v>
      </c>
      <c r="T11" s="91"/>
      <c r="U11" s="91">
        <v>0</v>
      </c>
      <c r="V11" s="91"/>
      <c r="W11" s="91">
        <v>0</v>
      </c>
      <c r="X11" s="91"/>
      <c r="Y11" s="89">
        <f t="shared" si="1"/>
        <v>63</v>
      </c>
      <c r="Z11" s="89"/>
      <c r="AA11" s="89">
        <f t="shared" si="0"/>
        <v>57</v>
      </c>
      <c r="AB11" s="89"/>
      <c r="AC11" s="89" t="s">
        <v>95</v>
      </c>
      <c r="AD11" s="89"/>
      <c r="AE11" s="80"/>
      <c r="AF11" s="81"/>
    </row>
    <row r="12" spans="1:34" s="73" customFormat="1" ht="13.5" customHeight="1" x14ac:dyDescent="0.15">
      <c r="A12" s="89"/>
      <c r="B12" s="89"/>
      <c r="C12" s="89"/>
      <c r="D12" s="89"/>
      <c r="E12" s="89"/>
      <c r="F12" s="89"/>
      <c r="G12" s="89" t="s">
        <v>95</v>
      </c>
      <c r="H12" s="89"/>
      <c r="I12" s="91">
        <v>2</v>
      </c>
      <c r="J12" s="91"/>
      <c r="K12" s="91">
        <v>2</v>
      </c>
      <c r="L12" s="91"/>
      <c r="M12" s="91">
        <v>0</v>
      </c>
      <c r="N12" s="91"/>
      <c r="O12" s="91">
        <v>0</v>
      </c>
      <c r="P12" s="91"/>
      <c r="Q12" s="91">
        <v>4</v>
      </c>
      <c r="R12" s="91"/>
      <c r="S12" s="91">
        <v>5</v>
      </c>
      <c r="T12" s="91"/>
      <c r="U12" s="91">
        <v>0</v>
      </c>
      <c r="V12" s="91"/>
      <c r="W12" s="91">
        <v>0</v>
      </c>
      <c r="X12" s="91"/>
      <c r="Y12" s="89">
        <f t="shared" si="1"/>
        <v>6</v>
      </c>
      <c r="Z12" s="89"/>
      <c r="AA12" s="89">
        <f t="shared" si="0"/>
        <v>7</v>
      </c>
      <c r="AB12" s="89"/>
      <c r="AC12" s="79"/>
      <c r="AD12" s="89">
        <f>SUM(Y18:AB18)</f>
        <v>17</v>
      </c>
      <c r="AE12" s="89"/>
      <c r="AF12" s="81" t="s">
        <v>96</v>
      </c>
    </row>
    <row r="13" spans="1:34" s="73" customFormat="1" ht="13.5" customHeight="1" x14ac:dyDescent="0.15">
      <c r="A13" s="89"/>
      <c r="B13" s="89"/>
      <c r="C13" s="89" t="s">
        <v>98</v>
      </c>
      <c r="D13" s="89"/>
      <c r="E13" s="89"/>
      <c r="F13" s="89"/>
      <c r="G13" s="89" t="s">
        <v>93</v>
      </c>
      <c r="H13" s="89"/>
      <c r="I13" s="89">
        <v>0</v>
      </c>
      <c r="J13" s="89"/>
      <c r="K13" s="89">
        <v>0</v>
      </c>
      <c r="L13" s="89"/>
      <c r="M13" s="89">
        <v>0</v>
      </c>
      <c r="N13" s="89"/>
      <c r="O13" s="91">
        <v>0</v>
      </c>
      <c r="P13" s="91"/>
      <c r="Q13" s="91">
        <v>0</v>
      </c>
      <c r="R13" s="91"/>
      <c r="S13" s="91">
        <v>0</v>
      </c>
      <c r="T13" s="91"/>
      <c r="U13" s="91">
        <v>0</v>
      </c>
      <c r="V13" s="91"/>
      <c r="W13" s="91">
        <v>0</v>
      </c>
      <c r="X13" s="91"/>
      <c r="Y13" s="89">
        <f t="shared" si="1"/>
        <v>0</v>
      </c>
      <c r="Z13" s="89"/>
      <c r="AA13" s="89">
        <f t="shared" si="0"/>
        <v>0</v>
      </c>
      <c r="AB13" s="89"/>
      <c r="AC13" s="79"/>
      <c r="AD13" s="80"/>
      <c r="AE13" s="80"/>
      <c r="AF13" s="81"/>
    </row>
    <row r="14" spans="1:34" s="73" customFormat="1" ht="13.5" customHeight="1" x14ac:dyDescent="0.15">
      <c r="A14" s="89"/>
      <c r="B14" s="89"/>
      <c r="C14" s="89"/>
      <c r="D14" s="89"/>
      <c r="E14" s="89"/>
      <c r="F14" s="89"/>
      <c r="G14" s="89" t="s">
        <v>94</v>
      </c>
      <c r="H14" s="89"/>
      <c r="I14" s="89">
        <v>1</v>
      </c>
      <c r="J14" s="89"/>
      <c r="K14" s="89">
        <v>0</v>
      </c>
      <c r="L14" s="89"/>
      <c r="M14" s="89">
        <v>0</v>
      </c>
      <c r="N14" s="89"/>
      <c r="O14" s="91">
        <v>0</v>
      </c>
      <c r="P14" s="91"/>
      <c r="Q14" s="91">
        <v>0</v>
      </c>
      <c r="R14" s="91"/>
      <c r="S14" s="91">
        <v>0</v>
      </c>
      <c r="T14" s="91"/>
      <c r="U14" s="91">
        <v>0</v>
      </c>
      <c r="V14" s="91"/>
      <c r="W14" s="91">
        <v>0</v>
      </c>
      <c r="X14" s="91"/>
      <c r="Y14" s="89">
        <f t="shared" si="1"/>
        <v>1</v>
      </c>
      <c r="Z14" s="89"/>
      <c r="AA14" s="89">
        <f t="shared" si="0"/>
        <v>0</v>
      </c>
      <c r="AB14" s="89"/>
      <c r="AC14" s="89" t="s">
        <v>99</v>
      </c>
      <c r="AD14" s="89"/>
      <c r="AE14" s="80"/>
      <c r="AF14" s="81"/>
    </row>
    <row r="15" spans="1:34" s="73" customFormat="1" ht="13.5" customHeight="1" x14ac:dyDescent="0.15">
      <c r="A15" s="89"/>
      <c r="B15" s="89"/>
      <c r="C15" s="89"/>
      <c r="D15" s="89"/>
      <c r="E15" s="89"/>
      <c r="F15" s="89"/>
      <c r="G15" s="89" t="s">
        <v>95</v>
      </c>
      <c r="H15" s="89"/>
      <c r="I15" s="89">
        <v>0</v>
      </c>
      <c r="J15" s="89"/>
      <c r="K15" s="89">
        <v>0</v>
      </c>
      <c r="L15" s="89"/>
      <c r="M15" s="89">
        <v>0</v>
      </c>
      <c r="N15" s="89"/>
      <c r="O15" s="91">
        <v>0</v>
      </c>
      <c r="P15" s="91"/>
      <c r="Q15" s="91">
        <v>0</v>
      </c>
      <c r="R15" s="91"/>
      <c r="S15" s="91">
        <v>0</v>
      </c>
      <c r="T15" s="91"/>
      <c r="U15" s="91">
        <v>0</v>
      </c>
      <c r="V15" s="91"/>
      <c r="W15" s="91">
        <v>0</v>
      </c>
      <c r="X15" s="91"/>
      <c r="Y15" s="89">
        <f t="shared" si="1"/>
        <v>0</v>
      </c>
      <c r="Z15" s="89"/>
      <c r="AA15" s="89">
        <f t="shared" si="0"/>
        <v>0</v>
      </c>
      <c r="AB15" s="89"/>
      <c r="AC15" s="79"/>
      <c r="AD15" s="89">
        <f>Y17+AA17</f>
        <v>180</v>
      </c>
      <c r="AE15" s="89"/>
      <c r="AF15" s="81" t="s">
        <v>96</v>
      </c>
    </row>
    <row r="16" spans="1:34" s="73" customFormat="1" ht="13.5" customHeight="1" x14ac:dyDescent="0.15">
      <c r="A16" s="89"/>
      <c r="B16" s="89"/>
      <c r="C16" s="89" t="s">
        <v>89</v>
      </c>
      <c r="D16" s="89"/>
      <c r="E16" s="89"/>
      <c r="F16" s="89"/>
      <c r="G16" s="89" t="s">
        <v>93</v>
      </c>
      <c r="H16" s="89"/>
      <c r="I16" s="89">
        <f>SUM(I7+I10+I13)</f>
        <v>10</v>
      </c>
      <c r="J16" s="89"/>
      <c r="K16" s="89">
        <f>SUM(K7+K10+K13)</f>
        <v>3</v>
      </c>
      <c r="L16" s="89"/>
      <c r="M16" s="89">
        <f>SUM(M7+M10+M13)</f>
        <v>1</v>
      </c>
      <c r="N16" s="89"/>
      <c r="O16" s="89">
        <f>SUM(O7+O10+O13)</f>
        <v>0</v>
      </c>
      <c r="P16" s="89"/>
      <c r="Q16" s="89">
        <f>SUM(Q7+Q10+Q13)</f>
        <v>2</v>
      </c>
      <c r="R16" s="89"/>
      <c r="S16" s="89">
        <f>SUM(S7+S10+S13)</f>
        <v>2</v>
      </c>
      <c r="T16" s="89"/>
      <c r="U16" s="89">
        <f>SUM(U7+U10+U13)</f>
        <v>0</v>
      </c>
      <c r="V16" s="89"/>
      <c r="W16" s="89">
        <f>SUM(W7+W10+W13)</f>
        <v>0</v>
      </c>
      <c r="X16" s="89"/>
      <c r="Y16" s="89">
        <f>SUM(Y7+Y10+Y13)</f>
        <v>13</v>
      </c>
      <c r="Z16" s="89"/>
      <c r="AA16" s="89">
        <f>SUM(AA7+AA10+AA13)</f>
        <v>5</v>
      </c>
      <c r="AB16" s="89"/>
      <c r="AC16" s="79"/>
      <c r="AD16" s="80"/>
      <c r="AE16" s="80"/>
      <c r="AF16" s="81"/>
    </row>
    <row r="17" spans="1:32" s="73" customFormat="1" ht="13.5" customHeight="1" x14ac:dyDescent="0.15">
      <c r="A17" s="89"/>
      <c r="B17" s="89"/>
      <c r="C17" s="89"/>
      <c r="D17" s="89"/>
      <c r="E17" s="89"/>
      <c r="F17" s="89"/>
      <c r="G17" s="89" t="s">
        <v>94</v>
      </c>
      <c r="H17" s="89"/>
      <c r="I17" s="89">
        <f>SUM(I8+I11+I14)</f>
        <v>31</v>
      </c>
      <c r="J17" s="89"/>
      <c r="K17" s="89">
        <f>SUM(K8+K11+K14)</f>
        <v>16</v>
      </c>
      <c r="L17" s="89"/>
      <c r="M17" s="89">
        <f>M8+M11+M14</f>
        <v>19</v>
      </c>
      <c r="N17" s="89"/>
      <c r="O17" s="89">
        <f>SUM(O8+O11+O14)</f>
        <v>26</v>
      </c>
      <c r="P17" s="89"/>
      <c r="Q17" s="89">
        <f>Q8+Q11+Q14</f>
        <v>24</v>
      </c>
      <c r="R17" s="89"/>
      <c r="S17" s="89">
        <f>SUM(S8+S11+S14)</f>
        <v>32</v>
      </c>
      <c r="T17" s="89"/>
      <c r="U17" s="89">
        <f>SUM(U8+U11+U14)</f>
        <v>21</v>
      </c>
      <c r="V17" s="89"/>
      <c r="W17" s="89">
        <f>SUM(W8+W11+W14)</f>
        <v>11</v>
      </c>
      <c r="X17" s="89"/>
      <c r="Y17" s="89">
        <f>SUM(Y8+Y11+Y14)</f>
        <v>95</v>
      </c>
      <c r="Z17" s="89"/>
      <c r="AA17" s="89">
        <f>SUM(AA8+AA11+AA14)</f>
        <v>85</v>
      </c>
      <c r="AB17" s="89"/>
      <c r="AC17" s="79"/>
      <c r="AD17" s="80"/>
      <c r="AE17" s="80"/>
      <c r="AF17" s="81"/>
    </row>
    <row r="18" spans="1:32" s="73" customFormat="1" ht="13.5" customHeight="1" x14ac:dyDescent="0.15">
      <c r="A18" s="89"/>
      <c r="B18" s="89"/>
      <c r="C18" s="89"/>
      <c r="D18" s="89"/>
      <c r="E18" s="89"/>
      <c r="F18" s="89"/>
      <c r="G18" s="89" t="s">
        <v>95</v>
      </c>
      <c r="H18" s="89"/>
      <c r="I18" s="89">
        <f>SUM(I9+I12+I15)</f>
        <v>2</v>
      </c>
      <c r="J18" s="89"/>
      <c r="K18" s="89">
        <f>SUM(K9+K12+K15)</f>
        <v>3</v>
      </c>
      <c r="L18" s="89"/>
      <c r="M18" s="89">
        <f>SUM(M9+M12+M15)</f>
        <v>0</v>
      </c>
      <c r="N18" s="89"/>
      <c r="O18" s="89">
        <f>SUM(O9+O12+O15)</f>
        <v>1</v>
      </c>
      <c r="P18" s="89"/>
      <c r="Q18" s="89">
        <f>SUM(Q9+Q12+Q15)</f>
        <v>4</v>
      </c>
      <c r="R18" s="89"/>
      <c r="S18" s="89">
        <f>SUM(S9+S12+S15)</f>
        <v>5</v>
      </c>
      <c r="T18" s="89"/>
      <c r="U18" s="89">
        <f>U9+U12+U15</f>
        <v>1</v>
      </c>
      <c r="V18" s="89"/>
      <c r="W18" s="89">
        <f>SUM(W9+W12+W15)</f>
        <v>1</v>
      </c>
      <c r="X18" s="89"/>
      <c r="Y18" s="89">
        <f>I18+M18+Q18+U18</f>
        <v>7</v>
      </c>
      <c r="Z18" s="89"/>
      <c r="AA18" s="89">
        <f>SUM(AA9+AA12+AA15)</f>
        <v>10</v>
      </c>
      <c r="AB18" s="89"/>
      <c r="AC18" s="82"/>
      <c r="AD18" s="83"/>
      <c r="AE18" s="83"/>
      <c r="AF18" s="84"/>
    </row>
    <row r="19" spans="1:32" ht="13.5" customHeight="1" x14ac:dyDescent="0.15">
      <c r="A19" s="89"/>
      <c r="B19" s="89"/>
      <c r="C19" s="89" t="s">
        <v>100</v>
      </c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</row>
    <row r="20" spans="1:32" s="85" customFormat="1" ht="13.5" customHeight="1" x14ac:dyDescent="0.15">
      <c r="A20" s="89"/>
      <c r="B20" s="89"/>
      <c r="C20" s="89" t="s">
        <v>101</v>
      </c>
      <c r="D20" s="89"/>
      <c r="E20" s="89"/>
      <c r="F20" s="89"/>
      <c r="G20" s="89"/>
      <c r="H20" s="89" t="s">
        <v>102</v>
      </c>
      <c r="I20" s="89"/>
      <c r="J20" s="89"/>
      <c r="K20" s="89" t="s">
        <v>103</v>
      </c>
      <c r="L20" s="89"/>
      <c r="M20" s="89"/>
      <c r="N20" s="89" t="s">
        <v>104</v>
      </c>
      <c r="O20" s="89"/>
      <c r="P20" s="89" t="s">
        <v>105</v>
      </c>
      <c r="Q20" s="89"/>
      <c r="R20" s="89" t="s">
        <v>101</v>
      </c>
      <c r="S20" s="89"/>
      <c r="T20" s="89"/>
      <c r="U20" s="89"/>
      <c r="V20" s="89"/>
      <c r="W20" s="89" t="s">
        <v>102</v>
      </c>
      <c r="X20" s="89"/>
      <c r="Y20" s="89"/>
      <c r="Z20" s="89" t="s">
        <v>103</v>
      </c>
      <c r="AA20" s="89"/>
      <c r="AB20" s="89"/>
      <c r="AC20" s="89" t="s">
        <v>104</v>
      </c>
      <c r="AD20" s="89"/>
      <c r="AE20" s="89" t="s">
        <v>105</v>
      </c>
      <c r="AF20" s="89"/>
    </row>
    <row r="21" spans="1:32" s="85" customFormat="1" ht="13.5" customHeight="1" x14ac:dyDescent="0.15">
      <c r="A21" s="89"/>
      <c r="B21" s="89"/>
      <c r="C21" s="86">
        <v>1</v>
      </c>
      <c r="D21" s="89" t="s">
        <v>106</v>
      </c>
      <c r="E21" s="89"/>
      <c r="F21" s="89"/>
      <c r="G21" s="89"/>
      <c r="H21" s="89" t="s">
        <v>107</v>
      </c>
      <c r="I21" s="89"/>
      <c r="J21" s="89"/>
      <c r="K21" s="89" t="s">
        <v>108</v>
      </c>
      <c r="L21" s="89"/>
      <c r="M21" s="89"/>
      <c r="N21" s="92">
        <v>43914</v>
      </c>
      <c r="O21" s="89"/>
      <c r="P21" s="92">
        <v>43917</v>
      </c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</row>
    <row r="22" spans="1:32" s="85" customFormat="1" ht="13.5" customHeight="1" x14ac:dyDescent="0.15">
      <c r="A22" s="89"/>
      <c r="B22" s="89"/>
      <c r="C22" s="86">
        <v>2</v>
      </c>
      <c r="D22" s="89" t="s">
        <v>109</v>
      </c>
      <c r="E22" s="89"/>
      <c r="F22" s="89"/>
      <c r="G22" s="89"/>
      <c r="H22" s="89" t="s">
        <v>110</v>
      </c>
      <c r="I22" s="89"/>
      <c r="J22" s="89"/>
      <c r="K22" s="89" t="s">
        <v>111</v>
      </c>
      <c r="L22" s="89"/>
      <c r="M22" s="89"/>
      <c r="N22" s="92">
        <v>43916</v>
      </c>
      <c r="O22" s="89"/>
      <c r="P22" s="92">
        <v>43917</v>
      </c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</row>
    <row r="23" spans="1:32" s="85" customFormat="1" ht="13.5" customHeight="1" x14ac:dyDescent="0.15">
      <c r="A23" s="89"/>
      <c r="B23" s="89"/>
      <c r="C23" s="86">
        <v>3</v>
      </c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92"/>
      <c r="O23" s="89"/>
      <c r="P23" s="92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</row>
    <row r="24" spans="1:32" s="85" customFormat="1" ht="13.5" customHeight="1" x14ac:dyDescent="0.15">
      <c r="A24" s="89"/>
      <c r="B24" s="89"/>
      <c r="C24" s="86">
        <v>4</v>
      </c>
      <c r="D24" s="91"/>
      <c r="E24" s="91"/>
      <c r="F24" s="91"/>
      <c r="G24" s="91"/>
      <c r="H24" s="89"/>
      <c r="I24" s="89"/>
      <c r="J24" s="89"/>
      <c r="K24" s="89"/>
      <c r="L24" s="89"/>
      <c r="M24" s="89"/>
      <c r="N24" s="92"/>
      <c r="O24" s="89"/>
      <c r="P24" s="92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</row>
    <row r="25" spans="1:32" s="85" customFormat="1" ht="13.5" customHeight="1" x14ac:dyDescent="0.15">
      <c r="A25" s="89"/>
      <c r="B25" s="89"/>
      <c r="C25" s="86">
        <v>5</v>
      </c>
      <c r="D25" s="91"/>
      <c r="E25" s="91"/>
      <c r="F25" s="91"/>
      <c r="G25" s="91"/>
      <c r="H25" s="89"/>
      <c r="I25" s="89"/>
      <c r="J25" s="89"/>
      <c r="K25" s="89"/>
      <c r="L25" s="89"/>
      <c r="M25" s="89"/>
      <c r="N25" s="92"/>
      <c r="O25" s="89"/>
      <c r="P25" s="92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</row>
    <row r="26" spans="1:32" s="85" customFormat="1" ht="13.5" customHeight="1" x14ac:dyDescent="0.15">
      <c r="A26" s="89"/>
      <c r="B26" s="89"/>
      <c r="C26" s="86">
        <v>6</v>
      </c>
      <c r="D26" s="91"/>
      <c r="E26" s="91"/>
      <c r="F26" s="91"/>
      <c r="G26" s="91"/>
      <c r="H26" s="89"/>
      <c r="I26" s="89"/>
      <c r="J26" s="89"/>
      <c r="K26" s="89"/>
      <c r="L26" s="89"/>
      <c r="M26" s="89"/>
      <c r="N26" s="92"/>
      <c r="O26" s="89"/>
      <c r="P26" s="92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</row>
    <row r="27" spans="1:32" s="85" customFormat="1" ht="13.5" customHeight="1" x14ac:dyDescent="0.15">
      <c r="A27" s="89"/>
      <c r="B27" s="89"/>
      <c r="C27" s="86">
        <v>7</v>
      </c>
      <c r="D27" s="91"/>
      <c r="E27" s="91"/>
      <c r="F27" s="91"/>
      <c r="G27" s="91"/>
      <c r="H27" s="89"/>
      <c r="I27" s="89"/>
      <c r="J27" s="89"/>
      <c r="K27" s="89"/>
      <c r="L27" s="89"/>
      <c r="M27" s="89"/>
      <c r="N27" s="92"/>
      <c r="O27" s="89"/>
      <c r="P27" s="92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</row>
    <row r="28" spans="1:32" s="85" customFormat="1" ht="13.5" customHeight="1" x14ac:dyDescent="0.15">
      <c r="A28" s="89"/>
      <c r="B28" s="89"/>
      <c r="C28" s="86">
        <v>8</v>
      </c>
      <c r="D28" s="91"/>
      <c r="E28" s="91"/>
      <c r="F28" s="91"/>
      <c r="G28" s="91"/>
      <c r="H28" s="89"/>
      <c r="I28" s="89"/>
      <c r="J28" s="89"/>
      <c r="K28" s="89"/>
      <c r="L28" s="89"/>
      <c r="M28" s="89"/>
      <c r="N28" s="92"/>
      <c r="O28" s="89"/>
      <c r="P28" s="92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</row>
    <row r="29" spans="1:32" s="85" customFormat="1" ht="13.5" customHeight="1" x14ac:dyDescent="0.15">
      <c r="A29" s="89"/>
      <c r="B29" s="89"/>
      <c r="C29" s="86">
        <v>9</v>
      </c>
      <c r="D29" s="91"/>
      <c r="E29" s="91"/>
      <c r="F29" s="91"/>
      <c r="G29" s="91"/>
      <c r="H29" s="89"/>
      <c r="I29" s="89"/>
      <c r="J29" s="89"/>
      <c r="K29" s="89"/>
      <c r="L29" s="89"/>
      <c r="M29" s="89"/>
      <c r="N29" s="92"/>
      <c r="O29" s="89"/>
      <c r="P29" s="92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</row>
    <row r="30" spans="1:32" s="85" customFormat="1" ht="13.5" customHeight="1" x14ac:dyDescent="0.15">
      <c r="A30" s="89"/>
      <c r="B30" s="89"/>
      <c r="C30" s="86">
        <v>10</v>
      </c>
      <c r="D30" s="91"/>
      <c r="E30" s="91"/>
      <c r="F30" s="91"/>
      <c r="G30" s="91"/>
      <c r="H30" s="89"/>
      <c r="I30" s="89"/>
      <c r="J30" s="89"/>
      <c r="K30" s="89"/>
      <c r="L30" s="89"/>
      <c r="M30" s="89"/>
      <c r="N30" s="92"/>
      <c r="O30" s="89"/>
      <c r="P30" s="92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</row>
    <row r="31" spans="1:32" s="85" customFormat="1" ht="13.5" customHeight="1" x14ac:dyDescent="0.15">
      <c r="A31" s="89"/>
      <c r="B31" s="89"/>
      <c r="C31" s="89" t="s">
        <v>112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</row>
    <row r="32" spans="1:32" s="85" customFormat="1" ht="13.5" customHeight="1" x14ac:dyDescent="0.15">
      <c r="A32" s="89"/>
      <c r="B32" s="89"/>
      <c r="C32" s="89" t="s">
        <v>101</v>
      </c>
      <c r="D32" s="89"/>
      <c r="E32" s="89"/>
      <c r="F32" s="89"/>
      <c r="G32" s="89"/>
      <c r="H32" s="89" t="s">
        <v>102</v>
      </c>
      <c r="I32" s="89"/>
      <c r="J32" s="89"/>
      <c r="K32" s="89" t="s">
        <v>103</v>
      </c>
      <c r="L32" s="89"/>
      <c r="M32" s="89"/>
      <c r="N32" s="89" t="s">
        <v>113</v>
      </c>
      <c r="O32" s="89"/>
      <c r="P32" s="89"/>
      <c r="Q32" s="89"/>
      <c r="R32" s="89"/>
      <c r="S32" s="89"/>
      <c r="T32" s="89" t="s">
        <v>114</v>
      </c>
      <c r="U32" s="89"/>
      <c r="V32" s="89"/>
      <c r="W32" s="89"/>
      <c r="X32" s="89"/>
      <c r="Y32" s="89"/>
      <c r="Z32" s="89" t="s">
        <v>115</v>
      </c>
      <c r="AA32" s="89"/>
      <c r="AB32" s="89"/>
      <c r="AC32" s="89"/>
      <c r="AD32" s="89"/>
      <c r="AE32" s="89"/>
      <c r="AF32" s="89"/>
    </row>
    <row r="33" spans="1:32" s="85" customFormat="1" ht="13.5" customHeight="1" x14ac:dyDescent="0.15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 t="s">
        <v>116</v>
      </c>
      <c r="O33" s="89"/>
      <c r="P33" s="89" t="s">
        <v>104</v>
      </c>
      <c r="Q33" s="89"/>
      <c r="R33" s="89" t="s">
        <v>105</v>
      </c>
      <c r="S33" s="89"/>
      <c r="T33" s="89" t="s">
        <v>116</v>
      </c>
      <c r="U33" s="89"/>
      <c r="V33" s="89" t="s">
        <v>104</v>
      </c>
      <c r="W33" s="89"/>
      <c r="X33" s="89" t="s">
        <v>105</v>
      </c>
      <c r="Y33" s="89"/>
      <c r="Z33" s="89"/>
      <c r="AA33" s="89"/>
      <c r="AB33" s="89"/>
      <c r="AC33" s="89"/>
      <c r="AD33" s="89"/>
      <c r="AE33" s="89"/>
      <c r="AF33" s="89"/>
    </row>
    <row r="34" spans="1:32" s="85" customFormat="1" ht="13.5" customHeight="1" x14ac:dyDescent="0.15">
      <c r="A34" s="89"/>
      <c r="B34" s="89"/>
      <c r="C34" s="86">
        <v>1</v>
      </c>
      <c r="D34" s="89" t="str">
        <f>'[2]3月 '!A23</f>
        <v>斉藤 志郎　様</v>
      </c>
      <c r="E34" s="89"/>
      <c r="F34" s="89"/>
      <c r="G34" s="89"/>
      <c r="H34" s="89" t="str">
        <f>'[2]3月 '!B23</f>
        <v>西舘</v>
      </c>
      <c r="I34" s="89"/>
      <c r="J34" s="89"/>
      <c r="K34" s="89" t="str">
        <f>'[2]3月 '!C23</f>
        <v>深澤</v>
      </c>
      <c r="L34" s="89"/>
      <c r="M34" s="89"/>
      <c r="N34" s="92">
        <v>43893</v>
      </c>
      <c r="O34" s="89"/>
      <c r="P34" s="92">
        <v>43893</v>
      </c>
      <c r="Q34" s="89"/>
      <c r="R34" s="92">
        <v>43896</v>
      </c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</row>
    <row r="35" spans="1:32" s="85" customFormat="1" ht="13.5" customHeight="1" x14ac:dyDescent="0.15">
      <c r="A35" s="89"/>
      <c r="B35" s="89"/>
      <c r="C35" s="86">
        <v>2</v>
      </c>
      <c r="D35" s="89" t="str">
        <f>'[2]3月 '!A24</f>
        <v>玉田　たけ子　様</v>
      </c>
      <c r="E35" s="89"/>
      <c r="F35" s="89"/>
      <c r="G35" s="89"/>
      <c r="H35" s="89" t="str">
        <f>'[2]3月 '!B24</f>
        <v>大川</v>
      </c>
      <c r="I35" s="89"/>
      <c r="J35" s="89"/>
      <c r="K35" s="89" t="str">
        <f>'[2]3月 '!C24</f>
        <v>深澤</v>
      </c>
      <c r="L35" s="89"/>
      <c r="M35" s="89"/>
      <c r="N35" s="92">
        <v>43894</v>
      </c>
      <c r="O35" s="89"/>
      <c r="P35" s="92">
        <v>43894</v>
      </c>
      <c r="Q35" s="89"/>
      <c r="R35" s="92">
        <v>43896</v>
      </c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</row>
    <row r="36" spans="1:32" s="85" customFormat="1" ht="13.5" customHeight="1" x14ac:dyDescent="0.15">
      <c r="A36" s="89"/>
      <c r="B36" s="89"/>
      <c r="C36" s="86">
        <v>3</v>
      </c>
      <c r="D36" s="89" t="str">
        <f>'[2]3月 '!A25</f>
        <v>川守田　義雄　様</v>
      </c>
      <c r="E36" s="89"/>
      <c r="F36" s="89"/>
      <c r="G36" s="89"/>
      <c r="H36" s="89" t="str">
        <f>'[2]3月 '!B25</f>
        <v>小屋敷</v>
      </c>
      <c r="I36" s="89"/>
      <c r="J36" s="89"/>
      <c r="K36" s="89" t="str">
        <f>'[2]3月 '!C25</f>
        <v>深澤</v>
      </c>
      <c r="L36" s="89"/>
      <c r="M36" s="89"/>
      <c r="N36" s="92">
        <v>43896</v>
      </c>
      <c r="O36" s="89"/>
      <c r="P36" s="92">
        <v>43896</v>
      </c>
      <c r="Q36" s="89"/>
      <c r="R36" s="92">
        <v>43896</v>
      </c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</row>
    <row r="37" spans="1:32" s="85" customFormat="1" ht="13.5" customHeight="1" x14ac:dyDescent="0.15">
      <c r="A37" s="89"/>
      <c r="B37" s="89"/>
      <c r="C37" s="86">
        <v>4</v>
      </c>
      <c r="D37" s="89" t="str">
        <f>'[2]3月 '!A26</f>
        <v>八木田　勝則　様</v>
      </c>
      <c r="E37" s="89"/>
      <c r="F37" s="89"/>
      <c r="G37" s="89"/>
      <c r="H37" s="89" t="str">
        <f>'[2]3月 '!B26</f>
        <v>小屋敷</v>
      </c>
      <c r="I37" s="89"/>
      <c r="J37" s="89"/>
      <c r="K37" s="89" t="str">
        <f>'[2]3月 '!C26</f>
        <v>馬渡</v>
      </c>
      <c r="L37" s="89"/>
      <c r="M37" s="89"/>
      <c r="N37" s="92">
        <v>43900</v>
      </c>
      <c r="O37" s="89"/>
      <c r="P37" s="92">
        <v>43900</v>
      </c>
      <c r="Q37" s="89"/>
      <c r="R37" s="92">
        <v>43913</v>
      </c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</row>
    <row r="38" spans="1:32" s="85" customFormat="1" ht="13.5" customHeight="1" x14ac:dyDescent="0.15">
      <c r="A38" s="89"/>
      <c r="B38" s="89"/>
      <c r="C38" s="86">
        <v>5</v>
      </c>
      <c r="D38" s="89" t="str">
        <f>'[2]3月 '!A27</f>
        <v>和田　正義　様</v>
      </c>
      <c r="E38" s="89"/>
      <c r="F38" s="89"/>
      <c r="G38" s="89"/>
      <c r="H38" s="89" t="str">
        <f>'[2]3月 '!B27</f>
        <v>西舘</v>
      </c>
      <c r="I38" s="89"/>
      <c r="J38" s="89"/>
      <c r="K38" s="89" t="str">
        <f>'[2]3月 '!C27</f>
        <v>深澤</v>
      </c>
      <c r="L38" s="89"/>
      <c r="M38" s="89"/>
      <c r="N38" s="92">
        <v>43903</v>
      </c>
      <c r="O38" s="89"/>
      <c r="P38" s="92">
        <v>43903</v>
      </c>
      <c r="Q38" s="89"/>
      <c r="R38" s="92">
        <v>43913</v>
      </c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</row>
    <row r="39" spans="1:32" s="85" customFormat="1" ht="13.5" customHeight="1" x14ac:dyDescent="0.15">
      <c r="A39" s="89"/>
      <c r="B39" s="89"/>
      <c r="C39" s="86">
        <v>6</v>
      </c>
      <c r="D39" s="89" t="str">
        <f>'[2]3月 '!A28</f>
        <v>大渡　勝男　様</v>
      </c>
      <c r="E39" s="89"/>
      <c r="F39" s="89"/>
      <c r="G39" s="89"/>
      <c r="H39" s="89" t="str">
        <f>'[2]3月 '!B28</f>
        <v>大川</v>
      </c>
      <c r="I39" s="89"/>
      <c r="J39" s="89"/>
      <c r="K39" s="89" t="str">
        <f>'[2]3月 '!C28</f>
        <v>馬渡</v>
      </c>
      <c r="L39" s="89"/>
      <c r="M39" s="89"/>
      <c r="N39" s="92">
        <v>43903</v>
      </c>
      <c r="O39" s="89"/>
      <c r="P39" s="92">
        <v>43903</v>
      </c>
      <c r="Q39" s="89"/>
      <c r="R39" s="92">
        <v>43915</v>
      </c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</row>
    <row r="40" spans="1:32" s="85" customFormat="1" ht="13.5" customHeight="1" x14ac:dyDescent="0.15">
      <c r="A40" s="89"/>
      <c r="B40" s="89"/>
      <c r="C40" s="86">
        <v>7</v>
      </c>
      <c r="D40" s="89" t="str">
        <f>'[2]3月 '!A29</f>
        <v>松橋　トキ　様</v>
      </c>
      <c r="E40" s="89"/>
      <c r="F40" s="89"/>
      <c r="G40" s="89"/>
      <c r="H40" s="89" t="str">
        <f>'[2]3月 '!B29</f>
        <v>大川</v>
      </c>
      <c r="I40" s="89"/>
      <c r="J40" s="89"/>
      <c r="K40" s="89" t="str">
        <f>'[2]3月 '!C29</f>
        <v>深澤</v>
      </c>
      <c r="L40" s="89"/>
      <c r="M40" s="89"/>
      <c r="N40" s="92">
        <v>43905</v>
      </c>
      <c r="O40" s="89"/>
      <c r="P40" s="92">
        <v>43905</v>
      </c>
      <c r="Q40" s="89"/>
      <c r="R40" s="92">
        <v>43915</v>
      </c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</row>
    <row r="41" spans="1:32" s="85" customFormat="1" ht="13.5" customHeight="1" x14ac:dyDescent="0.15">
      <c r="A41" s="89"/>
      <c r="B41" s="89"/>
      <c r="C41" s="86">
        <v>8</v>
      </c>
      <c r="D41" s="89" t="str">
        <f>'[2]3月 '!A30</f>
        <v>松原　輝子　様</v>
      </c>
      <c r="E41" s="89"/>
      <c r="F41" s="89"/>
      <c r="G41" s="89"/>
      <c r="H41" s="89" t="str">
        <f>'[2]3月 '!B30</f>
        <v>大川</v>
      </c>
      <c r="I41" s="89"/>
      <c r="J41" s="89"/>
      <c r="K41" s="89" t="str">
        <f>'[2]3月 '!C30</f>
        <v>深澤</v>
      </c>
      <c r="L41" s="89"/>
      <c r="M41" s="89"/>
      <c r="N41" s="92">
        <v>43907</v>
      </c>
      <c r="O41" s="89"/>
      <c r="P41" s="92">
        <v>43907</v>
      </c>
      <c r="Q41" s="89"/>
      <c r="R41" s="92">
        <v>43917</v>
      </c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</row>
    <row r="42" spans="1:32" s="85" customFormat="1" ht="13.5" customHeight="1" x14ac:dyDescent="0.15">
      <c r="A42" s="89"/>
      <c r="B42" s="89"/>
      <c r="C42" s="86">
        <v>9</v>
      </c>
      <c r="D42" s="89" t="str">
        <f>'[2]3月 '!A31</f>
        <v>村山　公基　様</v>
      </c>
      <c r="E42" s="89"/>
      <c r="F42" s="89"/>
      <c r="G42" s="89"/>
      <c r="H42" s="89" t="str">
        <f>'[2]3月 '!B31</f>
        <v>西舘</v>
      </c>
      <c r="I42" s="89"/>
      <c r="J42" s="89"/>
      <c r="K42" s="89" t="str">
        <f>'[2]3月 '!C31</f>
        <v>田名部</v>
      </c>
      <c r="L42" s="89"/>
      <c r="M42" s="89"/>
      <c r="N42" s="92">
        <v>43908</v>
      </c>
      <c r="O42" s="89"/>
      <c r="P42" s="92">
        <v>43908</v>
      </c>
      <c r="Q42" s="89"/>
      <c r="R42" s="92">
        <v>43917</v>
      </c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</row>
    <row r="43" spans="1:32" s="85" customFormat="1" ht="13.5" customHeight="1" x14ac:dyDescent="0.15">
      <c r="A43" s="89"/>
      <c r="B43" s="89"/>
      <c r="C43" s="86">
        <v>10</v>
      </c>
      <c r="D43" s="89" t="str">
        <f>'[2]3月 '!A32</f>
        <v>服部　智子　様</v>
      </c>
      <c r="E43" s="89"/>
      <c r="F43" s="89"/>
      <c r="G43" s="89"/>
      <c r="H43" s="89" t="str">
        <f>'[2]3月 '!B32</f>
        <v>小屋敷</v>
      </c>
      <c r="I43" s="89"/>
      <c r="J43" s="89"/>
      <c r="K43" s="89" t="str">
        <f>'[2]3月 '!C32</f>
        <v>金</v>
      </c>
      <c r="L43" s="89"/>
      <c r="M43" s="89"/>
      <c r="N43" s="92">
        <v>43908</v>
      </c>
      <c r="O43" s="89"/>
      <c r="P43" s="92">
        <v>43908</v>
      </c>
      <c r="Q43" s="89"/>
      <c r="R43" s="92">
        <v>43917</v>
      </c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</row>
    <row r="44" spans="1:32" s="85" customFormat="1" ht="13.5" customHeight="1" x14ac:dyDescent="0.15">
      <c r="A44" s="89"/>
      <c r="B44" s="89"/>
      <c r="C44" s="86">
        <v>11</v>
      </c>
      <c r="D44" s="89" t="str">
        <f>'[2]3月 '!A33</f>
        <v>馬渡　隆　様</v>
      </c>
      <c r="E44" s="89"/>
      <c r="F44" s="89"/>
      <c r="G44" s="89"/>
      <c r="H44" s="89" t="str">
        <f>'[2]3月 '!B33</f>
        <v>大川</v>
      </c>
      <c r="I44" s="89"/>
      <c r="J44" s="89"/>
      <c r="K44" s="89" t="str">
        <f>'[2]3月 '!C33</f>
        <v>金</v>
      </c>
      <c r="L44" s="89"/>
      <c r="M44" s="89"/>
      <c r="N44" s="92">
        <v>43909</v>
      </c>
      <c r="O44" s="89"/>
      <c r="P44" s="92">
        <v>43909</v>
      </c>
      <c r="Q44" s="89"/>
      <c r="R44" s="92">
        <v>43917</v>
      </c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</row>
    <row r="45" spans="1:32" s="85" customFormat="1" ht="13.5" customHeight="1" x14ac:dyDescent="0.15">
      <c r="A45" s="89"/>
      <c r="B45" s="89"/>
      <c r="C45" s="86">
        <v>12</v>
      </c>
      <c r="D45" s="89" t="str">
        <f>'[2]3月 '!A34</f>
        <v>奥瀬　一彦　様</v>
      </c>
      <c r="E45" s="89"/>
      <c r="F45" s="89"/>
      <c r="G45" s="89"/>
      <c r="H45" s="89" t="str">
        <f>'[2]3月 '!B34</f>
        <v>大川</v>
      </c>
      <c r="I45" s="89"/>
      <c r="J45" s="89"/>
      <c r="K45" s="89" t="str">
        <f>'[2]3月 '!C34</f>
        <v>深澤</v>
      </c>
      <c r="L45" s="89"/>
      <c r="M45" s="89"/>
      <c r="N45" s="92">
        <v>43914</v>
      </c>
      <c r="O45" s="89"/>
      <c r="P45" s="92">
        <v>43914</v>
      </c>
      <c r="Q45" s="89"/>
      <c r="R45" s="92">
        <v>43917</v>
      </c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</row>
    <row r="46" spans="1:32" s="85" customFormat="1" ht="13.5" customHeight="1" x14ac:dyDescent="0.15">
      <c r="A46" s="89"/>
      <c r="B46" s="89"/>
      <c r="C46" s="86">
        <v>13</v>
      </c>
      <c r="D46" s="89" t="str">
        <f>'[2]3月 '!A35</f>
        <v>橋本　扶美子　様</v>
      </c>
      <c r="E46" s="89"/>
      <c r="F46" s="89"/>
      <c r="G46" s="89"/>
      <c r="H46" s="89" t="str">
        <f>'[2]3月 '!B35</f>
        <v>大川</v>
      </c>
      <c r="I46" s="89"/>
      <c r="J46" s="89"/>
      <c r="K46" s="89" t="str">
        <f>'[2]3月 '!C35</f>
        <v>金</v>
      </c>
      <c r="L46" s="89"/>
      <c r="M46" s="89"/>
      <c r="N46" s="92">
        <v>43916</v>
      </c>
      <c r="O46" s="89"/>
      <c r="P46" s="92">
        <v>43916</v>
      </c>
      <c r="Q46" s="89"/>
      <c r="R46" s="92">
        <v>43924</v>
      </c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</row>
    <row r="47" spans="1:32" s="85" customFormat="1" ht="13.5" customHeight="1" x14ac:dyDescent="0.15">
      <c r="A47" s="89"/>
      <c r="B47" s="89"/>
      <c r="C47" s="86">
        <v>14</v>
      </c>
      <c r="D47" s="89" t="str">
        <f>'[2]3月 '!A36</f>
        <v>高橋　登　様</v>
      </c>
      <c r="E47" s="89"/>
      <c r="F47" s="89"/>
      <c r="G47" s="89"/>
      <c r="H47" s="89" t="str">
        <f>'[2]3月 '!B36</f>
        <v>西舘</v>
      </c>
      <c r="I47" s="89"/>
      <c r="J47" s="89"/>
      <c r="K47" s="89" t="str">
        <f>'[2]3月 '!C36</f>
        <v>田名部</v>
      </c>
      <c r="L47" s="89"/>
      <c r="M47" s="89"/>
      <c r="N47" s="92">
        <v>43921</v>
      </c>
      <c r="O47" s="89"/>
      <c r="P47" s="92">
        <v>43921</v>
      </c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</row>
    <row r="48" spans="1:32" s="85" customFormat="1" ht="13.5" customHeight="1" x14ac:dyDescent="0.15">
      <c r="A48" s="89"/>
      <c r="B48" s="89"/>
      <c r="C48" s="86">
        <v>15</v>
      </c>
      <c r="D48" s="89" t="str">
        <f>'[2]3月 '!A37</f>
        <v>田中　稔美　様</v>
      </c>
      <c r="E48" s="89"/>
      <c r="F48" s="89"/>
      <c r="G48" s="89"/>
      <c r="H48" s="89" t="str">
        <f>'[2]3月 '!B37</f>
        <v>小屋敷</v>
      </c>
      <c r="I48" s="89"/>
      <c r="J48" s="89"/>
      <c r="K48" s="89" t="str">
        <f>'[2]3月 '!C37</f>
        <v>深澤</v>
      </c>
      <c r="L48" s="89"/>
      <c r="M48" s="89"/>
      <c r="N48" s="92">
        <v>43921</v>
      </c>
      <c r="O48" s="89"/>
      <c r="P48" s="92">
        <v>43921</v>
      </c>
      <c r="Q48" s="89"/>
      <c r="R48" s="92">
        <v>43924</v>
      </c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</row>
    <row r="49" spans="1:35" s="85" customFormat="1" ht="13.5" customHeight="1" x14ac:dyDescent="0.15">
      <c r="A49" s="89"/>
      <c r="B49" s="89"/>
      <c r="C49" s="86">
        <v>16</v>
      </c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</row>
    <row r="50" spans="1:35" s="85" customFormat="1" ht="13.5" customHeight="1" x14ac:dyDescent="0.15">
      <c r="A50" s="89"/>
      <c r="B50" s="89"/>
      <c r="C50" s="86">
        <v>17</v>
      </c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</row>
    <row r="51" spans="1:35" s="85" customFormat="1" ht="13.5" customHeight="1" x14ac:dyDescent="0.15">
      <c r="A51" s="89"/>
      <c r="B51" s="89"/>
      <c r="C51" s="86">
        <v>18</v>
      </c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</row>
    <row r="52" spans="1:35" s="85" customFormat="1" ht="13.5" customHeight="1" x14ac:dyDescent="0.15">
      <c r="A52" s="89"/>
      <c r="B52" s="89"/>
      <c r="C52" s="86">
        <v>19</v>
      </c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</row>
    <row r="53" spans="1:35" s="85" customFormat="1" ht="13.5" customHeight="1" x14ac:dyDescent="0.15">
      <c r="A53" s="89"/>
      <c r="B53" s="89"/>
      <c r="C53" s="86">
        <v>20</v>
      </c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</row>
    <row r="54" spans="1:35" s="85" customFormat="1" ht="13.5" customHeight="1" x14ac:dyDescent="0.15">
      <c r="A54" s="89"/>
      <c r="B54" s="89"/>
      <c r="C54" s="86">
        <v>21</v>
      </c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H54" s="89" t="s">
        <v>117</v>
      </c>
      <c r="AI54" s="89"/>
    </row>
    <row r="55" spans="1:35" s="85" customFormat="1" ht="13.5" customHeight="1" x14ac:dyDescent="0.15">
      <c r="A55" s="89"/>
      <c r="B55" s="89"/>
      <c r="C55" s="86">
        <v>22</v>
      </c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H55" s="89" t="s">
        <v>118</v>
      </c>
      <c r="AI55" s="89"/>
    </row>
    <row r="56" spans="1:35" s="85" customFormat="1" ht="13.5" customHeight="1" x14ac:dyDescent="0.4">
      <c r="A56" s="89"/>
      <c r="B56" s="89"/>
      <c r="C56" s="86">
        <v>23</v>
      </c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H56" s="87">
        <f>COUNTA(N34:O58)</f>
        <v>15</v>
      </c>
      <c r="AI56" s="88" t="s">
        <v>49</v>
      </c>
    </row>
    <row r="57" spans="1:35" s="85" customFormat="1" ht="13.5" customHeight="1" x14ac:dyDescent="0.15">
      <c r="A57" s="89"/>
      <c r="B57" s="89"/>
      <c r="C57" s="86">
        <v>24</v>
      </c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H57" s="89" t="s">
        <v>119</v>
      </c>
      <c r="AI57" s="89"/>
    </row>
    <row r="58" spans="1:35" s="85" customFormat="1" ht="13.5" customHeight="1" x14ac:dyDescent="0.4">
      <c r="A58" s="89"/>
      <c r="B58" s="89"/>
      <c r="C58" s="86">
        <v>25</v>
      </c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H58" s="87">
        <f>COUNTA(T34:U58)</f>
        <v>0</v>
      </c>
      <c r="AI58" s="88" t="s">
        <v>49</v>
      </c>
    </row>
    <row r="59" spans="1:35" s="85" customFormat="1" ht="13.5" customHeight="1" x14ac:dyDescent="0.15">
      <c r="A59" s="89"/>
      <c r="B59" s="89"/>
      <c r="C59" s="89" t="s">
        <v>120</v>
      </c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</row>
    <row r="60" spans="1:35" s="85" customFormat="1" ht="13.5" customHeight="1" x14ac:dyDescent="0.15">
      <c r="A60" s="89"/>
      <c r="B60" s="89"/>
      <c r="C60" s="89" t="s">
        <v>121</v>
      </c>
      <c r="D60" s="89"/>
      <c r="E60" s="89"/>
      <c r="F60" s="89"/>
      <c r="G60" s="89"/>
      <c r="H60" s="89" t="s">
        <v>122</v>
      </c>
      <c r="I60" s="89"/>
      <c r="J60" s="89"/>
      <c r="K60" s="89" t="s">
        <v>123</v>
      </c>
      <c r="L60" s="89"/>
      <c r="M60" s="89"/>
      <c r="N60" s="89" t="s">
        <v>116</v>
      </c>
      <c r="O60" s="89"/>
      <c r="P60" s="89" t="s">
        <v>104</v>
      </c>
      <c r="Q60" s="89"/>
      <c r="R60" s="89" t="s">
        <v>105</v>
      </c>
      <c r="S60" s="89"/>
      <c r="T60" s="89" t="s">
        <v>115</v>
      </c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</row>
    <row r="61" spans="1:35" s="85" customFormat="1" ht="13.5" customHeight="1" x14ac:dyDescent="0.15">
      <c r="A61" s="89"/>
      <c r="B61" s="89"/>
      <c r="C61" s="86">
        <v>1</v>
      </c>
      <c r="D61" s="89" t="s">
        <v>124</v>
      </c>
      <c r="E61" s="89"/>
      <c r="F61" s="89"/>
      <c r="G61" s="89"/>
      <c r="H61" s="89" t="s">
        <v>125</v>
      </c>
      <c r="I61" s="89"/>
      <c r="J61" s="89"/>
      <c r="K61" s="89" t="s">
        <v>126</v>
      </c>
      <c r="L61" s="89"/>
      <c r="M61" s="89"/>
      <c r="N61" s="92">
        <v>43921</v>
      </c>
      <c r="O61" s="89"/>
      <c r="P61" s="92">
        <v>43921</v>
      </c>
      <c r="Q61" s="89"/>
      <c r="R61" s="92">
        <v>43924</v>
      </c>
      <c r="S61" s="89"/>
      <c r="T61" s="89" t="s">
        <v>127</v>
      </c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</row>
    <row r="62" spans="1:35" s="85" customFormat="1" ht="13.5" customHeight="1" x14ac:dyDescent="0.15">
      <c r="A62" s="89"/>
      <c r="B62" s="89"/>
      <c r="C62" s="86">
        <v>2</v>
      </c>
      <c r="D62" s="89" t="s">
        <v>128</v>
      </c>
      <c r="E62" s="89"/>
      <c r="F62" s="89"/>
      <c r="G62" s="89"/>
      <c r="H62" s="89" t="s">
        <v>125</v>
      </c>
      <c r="I62" s="89"/>
      <c r="J62" s="89"/>
      <c r="K62" s="89" t="s">
        <v>126</v>
      </c>
      <c r="L62" s="89"/>
      <c r="M62" s="89"/>
      <c r="N62" s="92">
        <v>43921</v>
      </c>
      <c r="O62" s="89"/>
      <c r="P62" s="92">
        <v>43921</v>
      </c>
      <c r="Q62" s="89"/>
      <c r="R62" s="92">
        <v>43924</v>
      </c>
      <c r="S62" s="89"/>
      <c r="T62" s="89" t="s">
        <v>127</v>
      </c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</row>
    <row r="63" spans="1:35" s="85" customFormat="1" ht="13.5" customHeight="1" x14ac:dyDescent="0.15">
      <c r="A63" s="89"/>
      <c r="B63" s="89"/>
      <c r="C63" s="86">
        <v>3</v>
      </c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H63" s="89" t="s">
        <v>129</v>
      </c>
      <c r="AI63" s="89"/>
    </row>
    <row r="64" spans="1:35" s="85" customFormat="1" ht="13.5" customHeight="1" x14ac:dyDescent="0.15">
      <c r="A64" s="89"/>
      <c r="B64" s="89"/>
      <c r="C64" s="86">
        <v>4</v>
      </c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H64" s="89" t="s">
        <v>130</v>
      </c>
      <c r="AI64" s="89"/>
    </row>
    <row r="65" spans="1:35" s="85" customFormat="1" ht="13.5" customHeight="1" x14ac:dyDescent="0.4">
      <c r="A65" s="89"/>
      <c r="B65" s="89"/>
      <c r="C65" s="86">
        <v>5</v>
      </c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H65" s="87">
        <f>COUNTA(D61:G65)</f>
        <v>2</v>
      </c>
      <c r="AI65" s="88" t="s">
        <v>49</v>
      </c>
    </row>
    <row r="66" spans="1:35" s="85" customFormat="1" ht="13.5" customHeight="1" x14ac:dyDescent="0.15">
      <c r="A66" s="89"/>
      <c r="B66" s="89"/>
      <c r="C66" s="89" t="s">
        <v>131</v>
      </c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</row>
    <row r="67" spans="1:35" s="85" customFormat="1" ht="13.5" customHeight="1" x14ac:dyDescent="0.15">
      <c r="A67" s="89"/>
      <c r="B67" s="89"/>
      <c r="C67" s="89" t="s">
        <v>101</v>
      </c>
      <c r="D67" s="89"/>
      <c r="E67" s="89"/>
      <c r="F67" s="89"/>
      <c r="G67" s="89"/>
      <c r="H67" s="89" t="s">
        <v>102</v>
      </c>
      <c r="I67" s="89"/>
      <c r="J67" s="89"/>
      <c r="K67" s="89" t="s">
        <v>103</v>
      </c>
      <c r="L67" s="89"/>
      <c r="M67" s="89"/>
      <c r="N67" s="89" t="s">
        <v>132</v>
      </c>
      <c r="O67" s="89"/>
      <c r="P67" s="89" t="s">
        <v>105</v>
      </c>
      <c r="Q67" s="89"/>
      <c r="R67" s="89" t="s">
        <v>133</v>
      </c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</row>
    <row r="68" spans="1:35" s="85" customFormat="1" ht="13.5" customHeight="1" x14ac:dyDescent="0.15">
      <c r="A68" s="89"/>
      <c r="B68" s="89"/>
      <c r="C68" s="86">
        <v>1</v>
      </c>
      <c r="D68" s="89" t="str">
        <f>'[2]3月 '!A42</f>
        <v>松村　保見　様</v>
      </c>
      <c r="E68" s="89"/>
      <c r="F68" s="89"/>
      <c r="G68" s="89"/>
      <c r="H68" s="89" t="str">
        <f>'[2]3月 '!B42</f>
        <v>大川</v>
      </c>
      <c r="I68" s="89"/>
      <c r="J68" s="89"/>
      <c r="K68" s="89" t="str">
        <f>'[2]3月 '!C42</f>
        <v>深澤</v>
      </c>
      <c r="L68" s="89"/>
      <c r="M68" s="89"/>
      <c r="N68" s="92">
        <v>43894</v>
      </c>
      <c r="O68" s="89"/>
      <c r="P68" s="92">
        <v>43896</v>
      </c>
      <c r="Q68" s="89"/>
      <c r="R68" s="89" t="str">
        <f>'[2]3月 '!H42</f>
        <v>長生園</v>
      </c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</row>
    <row r="69" spans="1:35" s="85" customFormat="1" ht="13.5" customHeight="1" x14ac:dyDescent="0.15">
      <c r="A69" s="89"/>
      <c r="B69" s="89"/>
      <c r="C69" s="86">
        <v>2</v>
      </c>
      <c r="D69" s="89" t="str">
        <f>'[2]3月 '!A43</f>
        <v>土門　忠幸　様</v>
      </c>
      <c r="E69" s="89"/>
      <c r="F69" s="89"/>
      <c r="G69" s="89"/>
      <c r="H69" s="89" t="str">
        <f>'[2]3月 '!B43</f>
        <v>大川</v>
      </c>
      <c r="I69" s="89"/>
      <c r="J69" s="89"/>
      <c r="K69" s="89" t="str">
        <f>'[2]3月 '!C43</f>
        <v>馬渡</v>
      </c>
      <c r="L69" s="89"/>
      <c r="M69" s="89"/>
      <c r="N69" s="92">
        <v>43897</v>
      </c>
      <c r="O69" s="89"/>
      <c r="P69" s="92">
        <v>43896</v>
      </c>
      <c r="Q69" s="89"/>
      <c r="R69" s="89" t="str">
        <f>'[2]3月 '!H43</f>
        <v>死去</v>
      </c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</row>
    <row r="70" spans="1:35" s="85" customFormat="1" ht="13.5" customHeight="1" x14ac:dyDescent="0.15">
      <c r="A70" s="89"/>
      <c r="B70" s="89"/>
      <c r="C70" s="86">
        <v>3</v>
      </c>
      <c r="D70" s="89" t="str">
        <f>'[2]3月 '!A44</f>
        <v>清水　進　様</v>
      </c>
      <c r="E70" s="89"/>
      <c r="F70" s="89"/>
      <c r="G70" s="89"/>
      <c r="H70" s="89" t="str">
        <f>'[2]3月 '!B44</f>
        <v>大川</v>
      </c>
      <c r="I70" s="89"/>
      <c r="J70" s="89"/>
      <c r="K70" s="89" t="str">
        <f>'[2]3月 '!C44</f>
        <v>安ヶ平</v>
      </c>
      <c r="L70" s="89"/>
      <c r="M70" s="89"/>
      <c r="N70" s="92">
        <v>43899</v>
      </c>
      <c r="O70" s="89"/>
      <c r="P70" s="92">
        <v>43896</v>
      </c>
      <c r="Q70" s="89"/>
      <c r="R70" s="89" t="str">
        <f>'[2]3月 '!H44</f>
        <v>死去</v>
      </c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</row>
    <row r="71" spans="1:35" s="85" customFormat="1" ht="13.5" customHeight="1" x14ac:dyDescent="0.15">
      <c r="A71" s="89"/>
      <c r="B71" s="89"/>
      <c r="C71" s="86">
        <v>4</v>
      </c>
      <c r="D71" s="89" t="str">
        <f>'[2]3月 '!A45</f>
        <v>苫米地　伊登子</v>
      </c>
      <c r="E71" s="89"/>
      <c r="F71" s="89"/>
      <c r="G71" s="89"/>
      <c r="H71" s="89" t="str">
        <f>'[2]3月 '!B45</f>
        <v>大川</v>
      </c>
      <c r="I71" s="89"/>
      <c r="J71" s="89"/>
      <c r="K71" s="89" t="str">
        <f>'[2]3月 '!C45</f>
        <v>深澤</v>
      </c>
      <c r="L71" s="89"/>
      <c r="M71" s="89"/>
      <c r="N71" s="92">
        <v>43901</v>
      </c>
      <c r="O71" s="89"/>
      <c r="P71" s="92">
        <v>43896</v>
      </c>
      <c r="Q71" s="89"/>
      <c r="R71" s="89" t="str">
        <f>'[2]3月 '!H45</f>
        <v>死去（3項入院）</v>
      </c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</row>
    <row r="72" spans="1:35" s="85" customFormat="1" ht="13.5" customHeight="1" x14ac:dyDescent="0.15">
      <c r="A72" s="89"/>
      <c r="B72" s="89"/>
      <c r="C72" s="86">
        <v>5</v>
      </c>
      <c r="D72" s="89" t="str">
        <f>'[2]3月 '!A46</f>
        <v>岡沼　広宣　様</v>
      </c>
      <c r="E72" s="89"/>
      <c r="F72" s="89"/>
      <c r="G72" s="89"/>
      <c r="H72" s="89" t="str">
        <f>'[2]3月 '!B46</f>
        <v>小屋敷</v>
      </c>
      <c r="I72" s="89"/>
      <c r="J72" s="89"/>
      <c r="K72" s="89" t="str">
        <f>'[2]3月 '!C46</f>
        <v>田名部</v>
      </c>
      <c r="L72" s="89"/>
      <c r="M72" s="89"/>
      <c r="N72" s="92">
        <v>43906</v>
      </c>
      <c r="O72" s="89"/>
      <c r="P72" s="92">
        <v>43915</v>
      </c>
      <c r="Q72" s="89"/>
      <c r="R72" s="89" t="str">
        <f>'[2]3月 '!H46</f>
        <v>やまばと寮</v>
      </c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</row>
    <row r="73" spans="1:35" s="85" customFormat="1" ht="13.5" customHeight="1" x14ac:dyDescent="0.15">
      <c r="A73" s="89"/>
      <c r="B73" s="89"/>
      <c r="C73" s="86">
        <v>6</v>
      </c>
      <c r="D73" s="89" t="str">
        <f>'[2]3月 '!A47</f>
        <v>中村　ヨシ　様</v>
      </c>
      <c r="E73" s="89"/>
      <c r="F73" s="89"/>
      <c r="G73" s="89"/>
      <c r="H73" s="89" t="str">
        <f>'[2]3月 '!B47</f>
        <v>大川</v>
      </c>
      <c r="I73" s="89"/>
      <c r="J73" s="89"/>
      <c r="K73" s="89" t="str">
        <f>'[2]3月 '!C47</f>
        <v>深澤</v>
      </c>
      <c r="L73" s="89"/>
      <c r="M73" s="89"/>
      <c r="N73" s="92">
        <v>43908</v>
      </c>
      <c r="O73" s="89"/>
      <c r="P73" s="92">
        <v>43915</v>
      </c>
      <c r="Q73" s="89"/>
      <c r="R73" s="89" t="str">
        <f>'[2]3月 '!H47</f>
        <v>南山苑</v>
      </c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</row>
    <row r="74" spans="1:35" s="85" customFormat="1" ht="13.5" customHeight="1" x14ac:dyDescent="0.15">
      <c r="A74" s="89"/>
      <c r="B74" s="89"/>
      <c r="C74" s="86">
        <v>7</v>
      </c>
      <c r="D74" s="89" t="str">
        <f>'[2]3月 '!A48</f>
        <v>中居　うた　様</v>
      </c>
      <c r="E74" s="89"/>
      <c r="F74" s="89"/>
      <c r="G74" s="89"/>
      <c r="H74" s="89" t="str">
        <f>'[2]3月 '!B48</f>
        <v>大川</v>
      </c>
      <c r="I74" s="89"/>
      <c r="J74" s="89"/>
      <c r="K74" s="89" t="str">
        <f>'[2]3月 '!C48</f>
        <v>馬渡</v>
      </c>
      <c r="L74" s="89"/>
      <c r="M74" s="89"/>
      <c r="N74" s="92">
        <v>43908</v>
      </c>
      <c r="O74" s="89"/>
      <c r="P74" s="92">
        <v>43913</v>
      </c>
      <c r="Q74" s="89"/>
      <c r="R74" s="89" t="str">
        <f>'[2]3月 '!H48</f>
        <v>自宅</v>
      </c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</row>
    <row r="75" spans="1:35" s="85" customFormat="1" ht="13.5" customHeight="1" x14ac:dyDescent="0.15">
      <c r="A75" s="89"/>
      <c r="B75" s="89"/>
      <c r="C75" s="86">
        <v>8</v>
      </c>
      <c r="D75" s="89" t="str">
        <f>'[2]3月 '!A49</f>
        <v>佐々木　睦子　様</v>
      </c>
      <c r="E75" s="89"/>
      <c r="F75" s="89"/>
      <c r="G75" s="89"/>
      <c r="H75" s="89" t="str">
        <f>'[2]3月 '!B49</f>
        <v>大川</v>
      </c>
      <c r="I75" s="89"/>
      <c r="J75" s="89"/>
      <c r="K75" s="89" t="str">
        <f>'[2]3月 '!C49</f>
        <v>深澤</v>
      </c>
      <c r="L75" s="89"/>
      <c r="M75" s="89"/>
      <c r="N75" s="92">
        <v>43909</v>
      </c>
      <c r="O75" s="89"/>
      <c r="P75" s="92">
        <v>43915</v>
      </c>
      <c r="Q75" s="89"/>
      <c r="R75" s="89" t="str">
        <f>'[2]3月 '!H49</f>
        <v>南山苑</v>
      </c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</row>
    <row r="76" spans="1:35" s="85" customFormat="1" ht="13.5" customHeight="1" x14ac:dyDescent="0.15">
      <c r="A76" s="89"/>
      <c r="B76" s="89"/>
      <c r="C76" s="86">
        <v>9</v>
      </c>
      <c r="D76" s="89" t="str">
        <f>'[2]3月 '!A50</f>
        <v>山中　美穂　様</v>
      </c>
      <c r="E76" s="89"/>
      <c r="F76" s="89"/>
      <c r="G76" s="89"/>
      <c r="H76" s="89" t="str">
        <f>'[2]3月 '!B50</f>
        <v>西舘</v>
      </c>
      <c r="I76" s="89"/>
      <c r="J76" s="89"/>
      <c r="K76" s="89" t="str">
        <f>'[2]3月 '!C50</f>
        <v>田名部</v>
      </c>
      <c r="L76" s="89"/>
      <c r="M76" s="89"/>
      <c r="N76" s="92">
        <v>43918</v>
      </c>
      <c r="O76" s="89"/>
      <c r="P76" s="92">
        <v>43924</v>
      </c>
      <c r="Q76" s="89"/>
      <c r="R76" s="89" t="str">
        <f>'[2]3月 '!H50</f>
        <v>自宅</v>
      </c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</row>
    <row r="77" spans="1:35" s="85" customFormat="1" ht="13.5" customHeight="1" x14ac:dyDescent="0.15">
      <c r="A77" s="89"/>
      <c r="B77" s="89"/>
      <c r="C77" s="86">
        <v>10</v>
      </c>
      <c r="D77" s="89" t="str">
        <f>'[2]3月 '!A51</f>
        <v>馬渡　隆　様</v>
      </c>
      <c r="E77" s="89"/>
      <c r="F77" s="89"/>
      <c r="G77" s="89"/>
      <c r="H77" s="89" t="str">
        <f>'[2]3月 '!B51</f>
        <v>大川</v>
      </c>
      <c r="I77" s="89"/>
      <c r="J77" s="89"/>
      <c r="K77" s="89" t="str">
        <f>'[2]3月 '!C51</f>
        <v>金</v>
      </c>
      <c r="L77" s="89"/>
      <c r="M77" s="89"/>
      <c r="N77" s="92">
        <v>43918</v>
      </c>
      <c r="O77" s="89"/>
      <c r="P77" s="92">
        <v>43924</v>
      </c>
      <c r="Q77" s="89"/>
      <c r="R77" s="89" t="str">
        <f>'[2]3月 '!H51</f>
        <v>市民病院</v>
      </c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</row>
    <row r="78" spans="1:35" s="85" customFormat="1" ht="13.5" customHeight="1" x14ac:dyDescent="0.15">
      <c r="A78" s="89"/>
      <c r="B78" s="89"/>
      <c r="C78" s="86">
        <v>11</v>
      </c>
      <c r="D78" s="89" t="str">
        <f>'[2]3月 '!A52</f>
        <v>中村　淑子　様</v>
      </c>
      <c r="E78" s="89"/>
      <c r="F78" s="89"/>
      <c r="G78" s="89"/>
      <c r="H78" s="89" t="str">
        <f>'[2]3月 '!B52</f>
        <v>大川</v>
      </c>
      <c r="I78" s="89"/>
      <c r="J78" s="89"/>
      <c r="K78" s="89" t="str">
        <f>'[2]3月 '!C52</f>
        <v>金</v>
      </c>
      <c r="L78" s="89"/>
      <c r="M78" s="89"/>
      <c r="N78" s="92">
        <v>43920</v>
      </c>
      <c r="O78" s="89"/>
      <c r="P78" s="92"/>
      <c r="Q78" s="89"/>
      <c r="R78" s="89" t="str">
        <f>'[2]3月 '!H52</f>
        <v>南山苑</v>
      </c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</row>
    <row r="79" spans="1:35" s="85" customFormat="1" ht="13.5" customHeight="1" x14ac:dyDescent="0.15">
      <c r="A79" s="89"/>
      <c r="B79" s="89"/>
      <c r="C79" s="86">
        <v>12</v>
      </c>
      <c r="D79" s="89" t="str">
        <f>'[2]3月 '!A53</f>
        <v>橋本　芙美子　様</v>
      </c>
      <c r="E79" s="89"/>
      <c r="F79" s="89"/>
      <c r="G79" s="89"/>
      <c r="H79" s="89" t="str">
        <f>'[2]3月 '!B53</f>
        <v>大川</v>
      </c>
      <c r="I79" s="89"/>
      <c r="J79" s="89"/>
      <c r="K79" s="89" t="str">
        <f>'[2]3月 '!C53</f>
        <v>金</v>
      </c>
      <c r="L79" s="89"/>
      <c r="M79" s="89"/>
      <c r="N79" s="92">
        <v>43920</v>
      </c>
      <c r="O79" s="89"/>
      <c r="P79" s="92">
        <v>43924</v>
      </c>
      <c r="Q79" s="89"/>
      <c r="R79" s="89" t="str">
        <f>'[2]3月 '!H53</f>
        <v>自宅</v>
      </c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</row>
    <row r="80" spans="1:35" s="85" customFormat="1" ht="13.5" customHeight="1" x14ac:dyDescent="0.15">
      <c r="A80" s="89"/>
      <c r="B80" s="89"/>
      <c r="C80" s="86">
        <v>13</v>
      </c>
      <c r="D80" s="89" t="str">
        <f>'[2]3月 '!A54</f>
        <v>谷口　隆良　様</v>
      </c>
      <c r="E80" s="89"/>
      <c r="F80" s="89"/>
      <c r="G80" s="89"/>
      <c r="H80" s="89" t="str">
        <f>'[2]3月 '!B54</f>
        <v>大川</v>
      </c>
      <c r="I80" s="89"/>
      <c r="J80" s="89"/>
      <c r="K80" s="89" t="str">
        <f>'[2]3月 '!C54</f>
        <v>深澤</v>
      </c>
      <c r="L80" s="89"/>
      <c r="M80" s="89"/>
      <c r="N80" s="92">
        <v>43921</v>
      </c>
      <c r="O80" s="89"/>
      <c r="P80" s="92"/>
      <c r="Q80" s="89"/>
      <c r="R80" s="89" t="str">
        <f>'[2]3月 '!H54</f>
        <v>南山苑</v>
      </c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</row>
    <row r="81" spans="1:35" s="85" customFormat="1" ht="13.5" customHeight="1" x14ac:dyDescent="0.15">
      <c r="A81" s="89"/>
      <c r="B81" s="89"/>
      <c r="C81" s="86">
        <v>14</v>
      </c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92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</row>
    <row r="82" spans="1:35" s="85" customFormat="1" ht="13.5" customHeight="1" x14ac:dyDescent="0.15">
      <c r="A82" s="89"/>
      <c r="B82" s="89"/>
      <c r="C82" s="86">
        <v>15</v>
      </c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92"/>
      <c r="O82" s="89"/>
      <c r="P82" s="92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</row>
    <row r="83" spans="1:35" s="85" customFormat="1" ht="13.5" customHeight="1" x14ac:dyDescent="0.15">
      <c r="A83" s="89"/>
      <c r="B83" s="89"/>
      <c r="C83" s="86">
        <v>16</v>
      </c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</row>
    <row r="84" spans="1:35" s="85" customFormat="1" ht="13.5" customHeight="1" x14ac:dyDescent="0.15">
      <c r="A84" s="89"/>
      <c r="B84" s="89"/>
      <c r="C84" s="86">
        <v>17</v>
      </c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</row>
    <row r="85" spans="1:35" s="85" customFormat="1" ht="13.5" customHeight="1" x14ac:dyDescent="0.15">
      <c r="A85" s="89"/>
      <c r="B85" s="89"/>
      <c r="C85" s="86">
        <v>18</v>
      </c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H85" s="89" t="s">
        <v>134</v>
      </c>
      <c r="AI85" s="89"/>
    </row>
    <row r="86" spans="1:35" s="85" customFormat="1" ht="13.5" customHeight="1" x14ac:dyDescent="0.15">
      <c r="A86" s="89"/>
      <c r="B86" s="89"/>
      <c r="C86" s="86">
        <v>19</v>
      </c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H86" s="89" t="s">
        <v>130</v>
      </c>
      <c r="AI86" s="89"/>
    </row>
    <row r="87" spans="1:35" s="85" customFormat="1" ht="13.5" customHeight="1" x14ac:dyDescent="0.4">
      <c r="A87" s="89"/>
      <c r="B87" s="89"/>
      <c r="C87" s="86">
        <v>20</v>
      </c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H87" s="87">
        <f>COUNTA(D68:G87)</f>
        <v>13</v>
      </c>
      <c r="AI87" s="88" t="s">
        <v>49</v>
      </c>
    </row>
    <row r="88" spans="1:35" s="85" customFormat="1" ht="13.5" customHeight="1" x14ac:dyDescent="0.15">
      <c r="A88" s="89"/>
      <c r="B88" s="89"/>
      <c r="C88" s="89" t="s">
        <v>135</v>
      </c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</row>
    <row r="89" spans="1:35" s="85" customFormat="1" ht="13.5" customHeight="1" x14ac:dyDescent="0.15">
      <c r="A89" s="89"/>
      <c r="B89" s="89"/>
      <c r="C89" s="89" t="s">
        <v>101</v>
      </c>
      <c r="D89" s="89"/>
      <c r="E89" s="89"/>
      <c r="F89" s="89"/>
      <c r="G89" s="89"/>
      <c r="H89" s="89" t="s">
        <v>102</v>
      </c>
      <c r="I89" s="89"/>
      <c r="J89" s="89"/>
      <c r="K89" s="89" t="s">
        <v>103</v>
      </c>
      <c r="L89" s="89"/>
      <c r="M89" s="89"/>
      <c r="N89" s="89" t="s">
        <v>116</v>
      </c>
      <c r="O89" s="89"/>
      <c r="P89" s="89" t="s">
        <v>105</v>
      </c>
      <c r="Q89" s="89"/>
      <c r="R89" s="89" t="s">
        <v>101</v>
      </c>
      <c r="S89" s="89"/>
      <c r="T89" s="89"/>
      <c r="U89" s="89"/>
      <c r="V89" s="89"/>
      <c r="W89" s="89" t="s">
        <v>102</v>
      </c>
      <c r="X89" s="89"/>
      <c r="Y89" s="89"/>
      <c r="Z89" s="89" t="s">
        <v>103</v>
      </c>
      <c r="AA89" s="89"/>
      <c r="AB89" s="89"/>
      <c r="AC89" s="89" t="s">
        <v>136</v>
      </c>
      <c r="AD89" s="89"/>
      <c r="AE89" s="89" t="s">
        <v>105</v>
      </c>
      <c r="AF89" s="89"/>
    </row>
    <row r="90" spans="1:35" s="85" customFormat="1" ht="13.5" customHeight="1" x14ac:dyDescent="0.15">
      <c r="A90" s="89"/>
      <c r="B90" s="89"/>
      <c r="C90" s="86">
        <v>1</v>
      </c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</row>
    <row r="91" spans="1:35" s="85" customFormat="1" ht="13.5" customHeight="1" x14ac:dyDescent="0.15">
      <c r="A91" s="89"/>
      <c r="B91" s="89"/>
      <c r="C91" s="86">
        <v>2</v>
      </c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</row>
    <row r="92" spans="1:35" s="85" customFormat="1" ht="13.5" customHeight="1" x14ac:dyDescent="0.15">
      <c r="A92" s="89"/>
      <c r="B92" s="89"/>
      <c r="C92" s="86">
        <v>3</v>
      </c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H92" s="89" t="s">
        <v>137</v>
      </c>
      <c r="AI92" s="89"/>
    </row>
    <row r="93" spans="1:35" s="85" customFormat="1" ht="13.5" customHeight="1" x14ac:dyDescent="0.15">
      <c r="A93" s="89"/>
      <c r="B93" s="89"/>
      <c r="C93" s="86">
        <v>4</v>
      </c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H93" s="89" t="s">
        <v>130</v>
      </c>
      <c r="AI93" s="89"/>
    </row>
    <row r="94" spans="1:35" s="85" customFormat="1" ht="13.5" customHeight="1" x14ac:dyDescent="0.4">
      <c r="A94" s="89"/>
      <c r="B94" s="89"/>
      <c r="C94" s="86">
        <v>5</v>
      </c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H94" s="87">
        <f>COUNTA(D90:G94)</f>
        <v>0</v>
      </c>
      <c r="AI94" s="88" t="s">
        <v>49</v>
      </c>
    </row>
    <row r="95" spans="1:35" s="85" customFormat="1" ht="13.5" customHeight="1" x14ac:dyDescent="0.15">
      <c r="A95" s="89"/>
      <c r="B95" s="89"/>
      <c r="C95" s="89" t="s">
        <v>138</v>
      </c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</row>
    <row r="96" spans="1:35" s="85" customFormat="1" ht="13.5" customHeight="1" x14ac:dyDescent="0.15">
      <c r="A96" s="89"/>
      <c r="B96" s="89"/>
      <c r="C96" s="89" t="s">
        <v>101</v>
      </c>
      <c r="D96" s="89"/>
      <c r="E96" s="89"/>
      <c r="F96" s="89"/>
      <c r="G96" s="89"/>
      <c r="H96" s="89" t="s">
        <v>102</v>
      </c>
      <c r="I96" s="89"/>
      <c r="J96" s="89"/>
      <c r="K96" s="89" t="s">
        <v>103</v>
      </c>
      <c r="L96" s="89"/>
      <c r="M96" s="89"/>
      <c r="N96" s="89" t="s">
        <v>104</v>
      </c>
      <c r="O96" s="89"/>
      <c r="P96" s="89" t="s">
        <v>105</v>
      </c>
      <c r="Q96" s="89"/>
      <c r="R96" s="89" t="s">
        <v>101</v>
      </c>
      <c r="S96" s="89"/>
      <c r="T96" s="89"/>
      <c r="U96" s="89"/>
      <c r="V96" s="89"/>
      <c r="W96" s="89" t="s">
        <v>102</v>
      </c>
      <c r="X96" s="89"/>
      <c r="Y96" s="89"/>
      <c r="Z96" s="89" t="s">
        <v>103</v>
      </c>
      <c r="AA96" s="89"/>
      <c r="AB96" s="89"/>
      <c r="AC96" s="89" t="s">
        <v>104</v>
      </c>
      <c r="AD96" s="89"/>
      <c r="AE96" s="89" t="s">
        <v>105</v>
      </c>
      <c r="AF96" s="89"/>
    </row>
    <row r="97" spans="1:35" s="85" customFormat="1" ht="13.5" customHeight="1" x14ac:dyDescent="0.15">
      <c r="A97" s="89"/>
      <c r="B97" s="89"/>
      <c r="C97" s="86">
        <v>1</v>
      </c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</row>
    <row r="98" spans="1:35" s="85" customFormat="1" ht="13.5" customHeight="1" x14ac:dyDescent="0.15">
      <c r="A98" s="89"/>
      <c r="B98" s="89"/>
      <c r="C98" s="86">
        <v>2</v>
      </c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</row>
    <row r="99" spans="1:35" s="85" customFormat="1" ht="13.5" customHeight="1" x14ac:dyDescent="0.15">
      <c r="A99" s="89"/>
      <c r="B99" s="89"/>
      <c r="C99" s="86">
        <v>3</v>
      </c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H99" s="89" t="s">
        <v>139</v>
      </c>
      <c r="AI99" s="89"/>
    </row>
    <row r="100" spans="1:35" s="85" customFormat="1" ht="13.5" customHeight="1" x14ac:dyDescent="0.15">
      <c r="A100" s="89"/>
      <c r="B100" s="89"/>
      <c r="C100" s="86">
        <v>4</v>
      </c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H100" s="89" t="s">
        <v>130</v>
      </c>
      <c r="AI100" s="89"/>
    </row>
    <row r="101" spans="1:35" s="85" customFormat="1" ht="13.5" customHeight="1" x14ac:dyDescent="0.4">
      <c r="A101" s="89"/>
      <c r="B101" s="89"/>
      <c r="C101" s="86">
        <v>5</v>
      </c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H101" s="87">
        <f>COUNTA(D97:G101)</f>
        <v>0</v>
      </c>
      <c r="AI101" s="88" t="s">
        <v>49</v>
      </c>
    </row>
    <row r="102" spans="1:35" s="85" customFormat="1" ht="13.5" customHeight="1" x14ac:dyDescent="0.15">
      <c r="A102" s="89"/>
      <c r="B102" s="89"/>
      <c r="C102" s="89" t="s">
        <v>140</v>
      </c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</row>
    <row r="103" spans="1:35" s="85" customFormat="1" ht="13.5" customHeight="1" x14ac:dyDescent="0.15">
      <c r="A103" s="89"/>
      <c r="B103" s="89"/>
      <c r="C103" s="89" t="s">
        <v>101</v>
      </c>
      <c r="D103" s="89"/>
      <c r="E103" s="89"/>
      <c r="F103" s="89"/>
      <c r="G103" s="89"/>
      <c r="H103" s="89" t="s">
        <v>102</v>
      </c>
      <c r="I103" s="89"/>
      <c r="J103" s="89"/>
      <c r="K103" s="89" t="s">
        <v>103</v>
      </c>
      <c r="L103" s="89"/>
      <c r="M103" s="89"/>
      <c r="N103" s="89" t="s">
        <v>104</v>
      </c>
      <c r="O103" s="89"/>
      <c r="P103" s="89" t="s">
        <v>105</v>
      </c>
      <c r="Q103" s="89"/>
      <c r="R103" s="89" t="s">
        <v>101</v>
      </c>
      <c r="S103" s="89"/>
      <c r="T103" s="89"/>
      <c r="U103" s="89"/>
      <c r="V103" s="89"/>
      <c r="W103" s="89" t="s">
        <v>102</v>
      </c>
      <c r="X103" s="89"/>
      <c r="Y103" s="89"/>
      <c r="Z103" s="89" t="s">
        <v>103</v>
      </c>
      <c r="AA103" s="89"/>
      <c r="AB103" s="89"/>
      <c r="AC103" s="89" t="s">
        <v>104</v>
      </c>
      <c r="AD103" s="89"/>
      <c r="AE103" s="89" t="s">
        <v>105</v>
      </c>
      <c r="AF103" s="89"/>
    </row>
    <row r="104" spans="1:35" s="85" customFormat="1" ht="13.5" customHeight="1" x14ac:dyDescent="0.15">
      <c r="A104" s="89"/>
      <c r="B104" s="89"/>
      <c r="C104" s="86">
        <v>1</v>
      </c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</row>
    <row r="105" spans="1:35" s="85" customFormat="1" ht="13.5" customHeight="1" x14ac:dyDescent="0.15">
      <c r="A105" s="89"/>
      <c r="B105" s="89"/>
      <c r="C105" s="86">
        <v>2</v>
      </c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</row>
    <row r="106" spans="1:35" s="85" customFormat="1" ht="13.5" customHeight="1" x14ac:dyDescent="0.15">
      <c r="A106" s="89"/>
      <c r="B106" s="89"/>
      <c r="C106" s="86">
        <v>3</v>
      </c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H106" s="89" t="s">
        <v>141</v>
      </c>
      <c r="AI106" s="89"/>
    </row>
    <row r="107" spans="1:35" s="85" customFormat="1" ht="13.5" customHeight="1" x14ac:dyDescent="0.15">
      <c r="A107" s="89"/>
      <c r="B107" s="89"/>
      <c r="C107" s="86">
        <v>4</v>
      </c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H107" s="89" t="s">
        <v>130</v>
      </c>
      <c r="AI107" s="89"/>
    </row>
    <row r="108" spans="1:35" s="85" customFormat="1" ht="13.5" customHeight="1" x14ac:dyDescent="0.4">
      <c r="A108" s="89"/>
      <c r="B108" s="89"/>
      <c r="C108" s="86">
        <v>5</v>
      </c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H108" s="87">
        <f>COUNTA(D104:G108)</f>
        <v>0</v>
      </c>
      <c r="AI108" s="88" t="s">
        <v>49</v>
      </c>
    </row>
    <row r="109" spans="1:35" s="85" customFormat="1" ht="13.5" customHeight="1" x14ac:dyDescent="0.15">
      <c r="A109" s="89"/>
      <c r="B109" s="89"/>
      <c r="C109" s="89" t="s">
        <v>142</v>
      </c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</row>
    <row r="110" spans="1:35" s="85" customFormat="1" ht="13.5" customHeight="1" x14ac:dyDescent="0.15">
      <c r="A110" s="89"/>
      <c r="B110" s="89"/>
      <c r="C110" s="89" t="s">
        <v>101</v>
      </c>
      <c r="D110" s="89"/>
      <c r="E110" s="89"/>
      <c r="F110" s="89"/>
      <c r="G110" s="89"/>
      <c r="H110" s="89" t="s">
        <v>102</v>
      </c>
      <c r="I110" s="89"/>
      <c r="J110" s="89"/>
      <c r="K110" s="89" t="s">
        <v>103</v>
      </c>
      <c r="L110" s="89"/>
      <c r="M110" s="89"/>
      <c r="N110" s="89" t="s">
        <v>143</v>
      </c>
      <c r="O110" s="89"/>
      <c r="P110" s="89"/>
      <c r="Q110" s="89"/>
      <c r="R110" s="89" t="s">
        <v>144</v>
      </c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</row>
    <row r="111" spans="1:35" s="85" customFormat="1" ht="13.5" customHeight="1" x14ac:dyDescent="0.15">
      <c r="A111" s="89"/>
      <c r="B111" s="89"/>
      <c r="C111" s="86">
        <v>1</v>
      </c>
      <c r="D111" s="89" t="s">
        <v>145</v>
      </c>
      <c r="E111" s="89"/>
      <c r="F111" s="89"/>
      <c r="G111" s="89"/>
      <c r="H111" s="89" t="s">
        <v>125</v>
      </c>
      <c r="I111" s="89"/>
      <c r="J111" s="89"/>
      <c r="K111" s="89" t="s">
        <v>146</v>
      </c>
      <c r="L111" s="89"/>
      <c r="M111" s="89"/>
      <c r="N111" s="89" t="s">
        <v>147</v>
      </c>
      <c r="O111" s="89"/>
      <c r="P111" s="89"/>
      <c r="Q111" s="89"/>
      <c r="R111" s="92">
        <v>43916</v>
      </c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</row>
    <row r="112" spans="1:35" s="85" customFormat="1" ht="13.5" customHeight="1" x14ac:dyDescent="0.15">
      <c r="A112" s="89"/>
      <c r="B112" s="89"/>
      <c r="C112" s="86">
        <v>2</v>
      </c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</row>
    <row r="113" spans="1:35" s="85" customFormat="1" ht="13.5" customHeight="1" x14ac:dyDescent="0.15">
      <c r="A113" s="89"/>
      <c r="B113" s="89"/>
      <c r="C113" s="86">
        <v>3</v>
      </c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</row>
    <row r="114" spans="1:35" s="85" customFormat="1" ht="13.5" customHeight="1" x14ac:dyDescent="0.15">
      <c r="A114" s="89"/>
      <c r="B114" s="89"/>
      <c r="C114" s="86">
        <v>4</v>
      </c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</row>
    <row r="115" spans="1:35" s="85" customFormat="1" ht="13.5" customHeight="1" x14ac:dyDescent="0.15">
      <c r="A115" s="89"/>
      <c r="B115" s="89"/>
      <c r="C115" s="86">
        <v>5</v>
      </c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</row>
    <row r="116" spans="1:35" s="85" customFormat="1" ht="13.5" customHeight="1" x14ac:dyDescent="0.15">
      <c r="A116" s="89"/>
      <c r="B116" s="89"/>
      <c r="C116" s="86">
        <v>6</v>
      </c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</row>
    <row r="117" spans="1:35" s="85" customFormat="1" ht="13.5" customHeight="1" x14ac:dyDescent="0.15">
      <c r="A117" s="89"/>
      <c r="B117" s="89"/>
      <c r="C117" s="86">
        <v>7</v>
      </c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</row>
    <row r="118" spans="1:35" s="85" customFormat="1" ht="13.5" customHeight="1" x14ac:dyDescent="0.15">
      <c r="A118" s="89"/>
      <c r="B118" s="89"/>
      <c r="C118" s="86">
        <v>8</v>
      </c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H118" s="89" t="s">
        <v>148</v>
      </c>
      <c r="AI118" s="89"/>
    </row>
    <row r="119" spans="1:35" s="85" customFormat="1" ht="13.5" customHeight="1" x14ac:dyDescent="0.15">
      <c r="A119" s="89"/>
      <c r="B119" s="89"/>
      <c r="C119" s="86">
        <v>9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H119" s="89" t="s">
        <v>130</v>
      </c>
      <c r="AI119" s="89"/>
    </row>
    <row r="120" spans="1:35" s="85" customFormat="1" ht="13.5" customHeight="1" x14ac:dyDescent="0.4">
      <c r="A120" s="89"/>
      <c r="B120" s="89"/>
      <c r="C120" s="86">
        <v>10</v>
      </c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H120" s="87">
        <f>COUNTA(D111:G120)</f>
        <v>1</v>
      </c>
      <c r="AI120" s="88" t="s">
        <v>49</v>
      </c>
    </row>
    <row r="121" spans="1:35" ht="12.75" x14ac:dyDescent="0.4"/>
    <row r="127" spans="1:35" ht="12" customHeight="1" x14ac:dyDescent="0.4">
      <c r="AE127" s="72" t="s">
        <v>149</v>
      </c>
    </row>
  </sheetData>
  <sheetProtection formatCells="0" formatColumns="0" formatRows="0" insertHyperlinks="0" autoFilter="0" pivotTables="0"/>
  <mergeCells count="970"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V111:AF120"/>
    <mergeCell ref="D120:G120"/>
    <mergeCell ref="H120:J120"/>
    <mergeCell ref="K120:M120"/>
    <mergeCell ref="N120:Q120"/>
    <mergeCell ref="R120:U120"/>
    <mergeCell ref="D119:G119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AE106:AF106"/>
    <mergeCell ref="AH106:AI106"/>
    <mergeCell ref="R105:V105"/>
    <mergeCell ref="W105:Y105"/>
    <mergeCell ref="Z105:AB105"/>
    <mergeCell ref="AC105:AD105"/>
    <mergeCell ref="AE105:AF105"/>
    <mergeCell ref="W107:Y107"/>
    <mergeCell ref="Z107:AB107"/>
    <mergeCell ref="AC107:AD107"/>
    <mergeCell ref="AE107:AF107"/>
    <mergeCell ref="AH107:AI107"/>
    <mergeCell ref="R107:V107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R106:V106"/>
    <mergeCell ref="W106:Y106"/>
    <mergeCell ref="Z106:AB106"/>
    <mergeCell ref="AC106:AD106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AE97:AF97"/>
    <mergeCell ref="D98:G98"/>
    <mergeCell ref="H98:J98"/>
    <mergeCell ref="K98:M98"/>
    <mergeCell ref="N98:O98"/>
    <mergeCell ref="P98:Q98"/>
    <mergeCell ref="R98:V98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R100:V100"/>
    <mergeCell ref="W100:Y100"/>
    <mergeCell ref="D97:G97"/>
    <mergeCell ref="H97:J97"/>
    <mergeCell ref="K97:M97"/>
    <mergeCell ref="N97:O97"/>
    <mergeCell ref="P97:Q97"/>
    <mergeCell ref="R97:V97"/>
    <mergeCell ref="W97:Y97"/>
    <mergeCell ref="Z97:AB97"/>
    <mergeCell ref="AC97:AD97"/>
    <mergeCell ref="AE94:AF94"/>
    <mergeCell ref="C95:AF95"/>
    <mergeCell ref="C96:G96"/>
    <mergeCell ref="H96:J96"/>
    <mergeCell ref="K96:M96"/>
    <mergeCell ref="N96:O96"/>
    <mergeCell ref="P96:Q96"/>
    <mergeCell ref="R96:V96"/>
    <mergeCell ref="W96:Y96"/>
    <mergeCell ref="Z96:AB96"/>
    <mergeCell ref="AC96:AD96"/>
    <mergeCell ref="AE96:AF96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3:AF93"/>
    <mergeCell ref="AH93:AI93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91:AF91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AE89:AF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R69:AA69"/>
    <mergeCell ref="D70:G70"/>
    <mergeCell ref="H70:J70"/>
    <mergeCell ref="K70:M70"/>
    <mergeCell ref="N70:O70"/>
    <mergeCell ref="P70:Q70"/>
    <mergeCell ref="R70:AA70"/>
    <mergeCell ref="H68:J68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V58:W58"/>
    <mergeCell ref="X58:Y58"/>
    <mergeCell ref="Z58:AF58"/>
    <mergeCell ref="C59:AF59"/>
    <mergeCell ref="T57:U57"/>
    <mergeCell ref="V57:W57"/>
    <mergeCell ref="X57:Y57"/>
    <mergeCell ref="Z57:AF57"/>
    <mergeCell ref="T60:AF60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8:S58"/>
    <mergeCell ref="T58:U58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Z52:AF52"/>
    <mergeCell ref="D53:G53"/>
    <mergeCell ref="H53:J53"/>
    <mergeCell ref="K53:M53"/>
    <mergeCell ref="N53:O53"/>
    <mergeCell ref="P53:Q53"/>
    <mergeCell ref="R53:S53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R55:S55"/>
    <mergeCell ref="T55:U55"/>
    <mergeCell ref="D52:G52"/>
    <mergeCell ref="H52:J52"/>
    <mergeCell ref="K52:M52"/>
    <mergeCell ref="N52:O52"/>
    <mergeCell ref="P52:Q52"/>
    <mergeCell ref="R52:S52"/>
    <mergeCell ref="T52:U52"/>
    <mergeCell ref="V52:W52"/>
    <mergeCell ref="X52:Y52"/>
    <mergeCell ref="Z50:AF50"/>
    <mergeCell ref="D51:G51"/>
    <mergeCell ref="H51:J51"/>
    <mergeCell ref="K51:M51"/>
    <mergeCell ref="N51:O51"/>
    <mergeCell ref="P51:Q51"/>
    <mergeCell ref="R51:S51"/>
    <mergeCell ref="T51:U51"/>
    <mergeCell ref="V51:W51"/>
    <mergeCell ref="X51:Y51"/>
    <mergeCell ref="Z51:AF51"/>
    <mergeCell ref="D50:G50"/>
    <mergeCell ref="H50:J50"/>
    <mergeCell ref="K50:M50"/>
    <mergeCell ref="N50:O50"/>
    <mergeCell ref="P50:Q50"/>
    <mergeCell ref="R50:S50"/>
    <mergeCell ref="T50:U50"/>
    <mergeCell ref="V50:W50"/>
    <mergeCell ref="X50:Y50"/>
    <mergeCell ref="Z48:AF48"/>
    <mergeCell ref="D49:G49"/>
    <mergeCell ref="H49:J49"/>
    <mergeCell ref="K49:M49"/>
    <mergeCell ref="N49:O49"/>
    <mergeCell ref="P49:Q49"/>
    <mergeCell ref="R49:S49"/>
    <mergeCell ref="T49:U49"/>
    <mergeCell ref="V49:W49"/>
    <mergeCell ref="X49:Y49"/>
    <mergeCell ref="Z49:AF49"/>
    <mergeCell ref="D48:G48"/>
    <mergeCell ref="H48:J48"/>
    <mergeCell ref="K48:M48"/>
    <mergeCell ref="N48:O48"/>
    <mergeCell ref="P48:Q48"/>
    <mergeCell ref="R48:S48"/>
    <mergeCell ref="T48:U48"/>
    <mergeCell ref="V48:W48"/>
    <mergeCell ref="X48:Y48"/>
    <mergeCell ref="Z46:AF46"/>
    <mergeCell ref="D47:G47"/>
    <mergeCell ref="H47:J47"/>
    <mergeCell ref="K47:M47"/>
    <mergeCell ref="N47:O47"/>
    <mergeCell ref="P47:Q47"/>
    <mergeCell ref="R47:S47"/>
    <mergeCell ref="T47:U47"/>
    <mergeCell ref="V47:W47"/>
    <mergeCell ref="X47:Y47"/>
    <mergeCell ref="Z47:AF47"/>
    <mergeCell ref="D46:G46"/>
    <mergeCell ref="H46:J46"/>
    <mergeCell ref="K46:M46"/>
    <mergeCell ref="N46:O46"/>
    <mergeCell ref="P46:Q46"/>
    <mergeCell ref="R46:S46"/>
    <mergeCell ref="T46:U46"/>
    <mergeCell ref="V46:W46"/>
    <mergeCell ref="X46:Y46"/>
    <mergeCell ref="Z44:AF44"/>
    <mergeCell ref="D45:G45"/>
    <mergeCell ref="H45:J45"/>
    <mergeCell ref="K45:M45"/>
    <mergeCell ref="N45:O45"/>
    <mergeCell ref="P45:Q45"/>
    <mergeCell ref="R45:S45"/>
    <mergeCell ref="T45:U45"/>
    <mergeCell ref="V45:W45"/>
    <mergeCell ref="X45:Y45"/>
    <mergeCell ref="Z45:AF45"/>
    <mergeCell ref="D44:G44"/>
    <mergeCell ref="H44:J44"/>
    <mergeCell ref="K44:M44"/>
    <mergeCell ref="N44:O44"/>
    <mergeCell ref="P44:Q44"/>
    <mergeCell ref="R44:S44"/>
    <mergeCell ref="T44:U44"/>
    <mergeCell ref="V44:W44"/>
    <mergeCell ref="X44:Y44"/>
    <mergeCell ref="Z42:AF42"/>
    <mergeCell ref="D43:G43"/>
    <mergeCell ref="H43:J43"/>
    <mergeCell ref="K43:M43"/>
    <mergeCell ref="N43:O43"/>
    <mergeCell ref="P43:Q43"/>
    <mergeCell ref="R43:S43"/>
    <mergeCell ref="T43:U43"/>
    <mergeCell ref="V43:W43"/>
    <mergeCell ref="X43:Y43"/>
    <mergeCell ref="Z43:AF43"/>
    <mergeCell ref="D42:G42"/>
    <mergeCell ref="H42:J42"/>
    <mergeCell ref="K42:M42"/>
    <mergeCell ref="N42:O42"/>
    <mergeCell ref="P42:Q42"/>
    <mergeCell ref="R42:S42"/>
    <mergeCell ref="T42:U42"/>
    <mergeCell ref="V42:W42"/>
    <mergeCell ref="X42:Y42"/>
    <mergeCell ref="Z40:AF40"/>
    <mergeCell ref="D41:G41"/>
    <mergeCell ref="H41:J41"/>
    <mergeCell ref="K41:M41"/>
    <mergeCell ref="N41:O41"/>
    <mergeCell ref="P41:Q41"/>
    <mergeCell ref="R41:S41"/>
    <mergeCell ref="T41:U41"/>
    <mergeCell ref="V41:W41"/>
    <mergeCell ref="X41:Y41"/>
    <mergeCell ref="Z41:AF41"/>
    <mergeCell ref="D40:G40"/>
    <mergeCell ref="H40:J40"/>
    <mergeCell ref="K40:M40"/>
    <mergeCell ref="N40:O40"/>
    <mergeCell ref="P40:Q40"/>
    <mergeCell ref="R40:S40"/>
    <mergeCell ref="T40:U40"/>
    <mergeCell ref="V40:W40"/>
    <mergeCell ref="X40:Y40"/>
    <mergeCell ref="Z38:AF38"/>
    <mergeCell ref="D39:G39"/>
    <mergeCell ref="H39:J39"/>
    <mergeCell ref="K39:M39"/>
    <mergeCell ref="N39:O39"/>
    <mergeCell ref="P39:Q39"/>
    <mergeCell ref="R39:S39"/>
    <mergeCell ref="T39:U39"/>
    <mergeCell ref="V39:W39"/>
    <mergeCell ref="X39:Y39"/>
    <mergeCell ref="Z39:AF39"/>
    <mergeCell ref="D38:G38"/>
    <mergeCell ref="H38:J38"/>
    <mergeCell ref="K38:M38"/>
    <mergeCell ref="N38:O38"/>
    <mergeCell ref="P38:Q38"/>
    <mergeCell ref="R38:S38"/>
    <mergeCell ref="T38:U38"/>
    <mergeCell ref="V38:W38"/>
    <mergeCell ref="X38:Y38"/>
    <mergeCell ref="Z36:AF36"/>
    <mergeCell ref="D37:G37"/>
    <mergeCell ref="H37:J37"/>
    <mergeCell ref="K37:M37"/>
    <mergeCell ref="N37:O37"/>
    <mergeCell ref="P37:Q37"/>
    <mergeCell ref="R37:S37"/>
    <mergeCell ref="T37:U37"/>
    <mergeCell ref="V37:W37"/>
    <mergeCell ref="X37:Y37"/>
    <mergeCell ref="Z37:AF37"/>
    <mergeCell ref="D36:G36"/>
    <mergeCell ref="H36:J36"/>
    <mergeCell ref="K36:M36"/>
    <mergeCell ref="N36:O36"/>
    <mergeCell ref="P36:Q36"/>
    <mergeCell ref="R36:S36"/>
    <mergeCell ref="T36:U36"/>
    <mergeCell ref="V36:W36"/>
    <mergeCell ref="X36:Y36"/>
    <mergeCell ref="Z34:AF34"/>
    <mergeCell ref="D35:G35"/>
    <mergeCell ref="H35:J35"/>
    <mergeCell ref="K35:M35"/>
    <mergeCell ref="N35:O35"/>
    <mergeCell ref="P35:Q35"/>
    <mergeCell ref="R35:S35"/>
    <mergeCell ref="T35:U35"/>
    <mergeCell ref="V35:W35"/>
    <mergeCell ref="X35:Y35"/>
    <mergeCell ref="Z35:AF35"/>
    <mergeCell ref="D34:G34"/>
    <mergeCell ref="H34:J34"/>
    <mergeCell ref="K34:M34"/>
    <mergeCell ref="N34:O34"/>
    <mergeCell ref="P34:Q34"/>
    <mergeCell ref="R34:S34"/>
    <mergeCell ref="T34:U34"/>
    <mergeCell ref="V34:W34"/>
    <mergeCell ref="X34:Y34"/>
    <mergeCell ref="AE30:AF30"/>
    <mergeCell ref="C31:AF31"/>
    <mergeCell ref="C32:G33"/>
    <mergeCell ref="H32:J33"/>
    <mergeCell ref="K32:M33"/>
    <mergeCell ref="N32:S32"/>
    <mergeCell ref="T32:Y32"/>
    <mergeCell ref="Z32:AF33"/>
    <mergeCell ref="N33:O33"/>
    <mergeCell ref="P33:Q33"/>
    <mergeCell ref="R33:S33"/>
    <mergeCell ref="T33:U33"/>
    <mergeCell ref="V33:W33"/>
    <mergeCell ref="X33:Y33"/>
    <mergeCell ref="D30:G30"/>
    <mergeCell ref="H30:J30"/>
    <mergeCell ref="K30:M30"/>
    <mergeCell ref="N30:O30"/>
    <mergeCell ref="P30:Q30"/>
    <mergeCell ref="R30:V30"/>
    <mergeCell ref="W30:Y30"/>
    <mergeCell ref="Z30:AB30"/>
    <mergeCell ref="AC30:AD30"/>
    <mergeCell ref="AE28:AF28"/>
    <mergeCell ref="D29:G29"/>
    <mergeCell ref="H29:J29"/>
    <mergeCell ref="K29:M29"/>
    <mergeCell ref="N29:O29"/>
    <mergeCell ref="P29:Q29"/>
    <mergeCell ref="R29:V29"/>
    <mergeCell ref="W29:Y29"/>
    <mergeCell ref="Z29:AB29"/>
    <mergeCell ref="AC29:AD29"/>
    <mergeCell ref="AE29:AF29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7:AF27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5:AF25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3:AF23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Z21:AB21"/>
    <mergeCell ref="AC21:AD21"/>
    <mergeCell ref="N20:O20"/>
    <mergeCell ref="P20:Q20"/>
    <mergeCell ref="R20:V20"/>
    <mergeCell ref="W20:Y20"/>
    <mergeCell ref="Z20:AB20"/>
    <mergeCell ref="AC20:AD20"/>
    <mergeCell ref="AE21:AF21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A5:B18"/>
    <mergeCell ref="AE20:AF20"/>
    <mergeCell ref="D21:G21"/>
    <mergeCell ref="H21:J21"/>
    <mergeCell ref="K21:M21"/>
    <mergeCell ref="N21:O21"/>
    <mergeCell ref="P21:Q21"/>
    <mergeCell ref="R21:V21"/>
    <mergeCell ref="W21:Y21"/>
    <mergeCell ref="C16:F18"/>
    <mergeCell ref="G16:H16"/>
    <mergeCell ref="I16:J16"/>
    <mergeCell ref="K16:L16"/>
    <mergeCell ref="M16:N16"/>
    <mergeCell ref="O16:P16"/>
    <mergeCell ref="Q16:R16"/>
    <mergeCell ref="Q17:R17"/>
    <mergeCell ref="S17:T17"/>
    <mergeCell ref="S16:T16"/>
    <mergeCell ref="S18:T18"/>
    <mergeCell ref="AA14:AB14"/>
    <mergeCell ref="G17:H17"/>
    <mergeCell ref="I17:J17"/>
    <mergeCell ref="K17:L17"/>
    <mergeCell ref="M17:N17"/>
    <mergeCell ref="O17:P17"/>
    <mergeCell ref="Y15:Z15"/>
    <mergeCell ref="AA15:AB15"/>
    <mergeCell ref="AD15:AE15"/>
    <mergeCell ref="U17:V17"/>
    <mergeCell ref="W17:X17"/>
    <mergeCell ref="Y17:Z17"/>
    <mergeCell ref="AA17:AB17"/>
    <mergeCell ref="U16:V16"/>
    <mergeCell ref="W16:X16"/>
    <mergeCell ref="Y16:Z16"/>
    <mergeCell ref="AA16:AB16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D12:AE12"/>
    <mergeCell ref="C13:F15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AC14:AD14"/>
    <mergeCell ref="G15:H15"/>
    <mergeCell ref="I15:J15"/>
    <mergeCell ref="K15:L15"/>
    <mergeCell ref="M15:N15"/>
    <mergeCell ref="O15:P15"/>
    <mergeCell ref="W12:X12"/>
    <mergeCell ref="Q11:R11"/>
    <mergeCell ref="S11:T11"/>
    <mergeCell ref="U11:V11"/>
    <mergeCell ref="W11:X11"/>
    <mergeCell ref="Y11:Z11"/>
    <mergeCell ref="AA11:AB11"/>
    <mergeCell ref="Y12:Z12"/>
    <mergeCell ref="AA12:AB12"/>
    <mergeCell ref="W10:X10"/>
    <mergeCell ref="Y10:Z10"/>
    <mergeCell ref="AA10:AB10"/>
    <mergeCell ref="G11:H11"/>
    <mergeCell ref="I11:J11"/>
    <mergeCell ref="K11:L11"/>
    <mergeCell ref="M11:N11"/>
    <mergeCell ref="O11:P11"/>
    <mergeCell ref="AC11:AD11"/>
    <mergeCell ref="C10:F12"/>
    <mergeCell ref="G10:H10"/>
    <mergeCell ref="I10:J10"/>
    <mergeCell ref="K10:L10"/>
    <mergeCell ref="M10:N10"/>
    <mergeCell ref="O10:P10"/>
    <mergeCell ref="Q10:R10"/>
    <mergeCell ref="S10:T10"/>
    <mergeCell ref="U10:V10"/>
    <mergeCell ref="G12:H12"/>
    <mergeCell ref="I12:J12"/>
    <mergeCell ref="K12:L12"/>
    <mergeCell ref="M12:N12"/>
    <mergeCell ref="O12:P12"/>
    <mergeCell ref="Q12:R12"/>
    <mergeCell ref="S12:T12"/>
    <mergeCell ref="U12:V12"/>
    <mergeCell ref="AC8:AD8"/>
    <mergeCell ref="G9:H9"/>
    <mergeCell ref="I9:J9"/>
    <mergeCell ref="K9:L9"/>
    <mergeCell ref="M9:N9"/>
    <mergeCell ref="O9:P9"/>
    <mergeCell ref="Q9:R9"/>
    <mergeCell ref="S9:T9"/>
    <mergeCell ref="Y9:Z9"/>
    <mergeCell ref="AA9:AB9"/>
    <mergeCell ref="AD9:AE9"/>
    <mergeCell ref="C5:H6"/>
    <mergeCell ref="W7:X7"/>
    <mergeCell ref="W8:X8"/>
    <mergeCell ref="U9:V9"/>
    <mergeCell ref="W9:X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Y8:Z8"/>
    <mergeCell ref="AA8:AB8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I5:L5"/>
    <mergeCell ref="M5:P5"/>
    <mergeCell ref="Q5:T5"/>
    <mergeCell ref="U5:X5"/>
    <mergeCell ref="AA6:AB6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2020-04-04T08:53:06Z</dcterms:modified>
</cp:coreProperties>
</file>