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520" windowHeight="11055"/>
  </bookViews>
  <sheets>
    <sheet name="月報1" sheetId="4" r:id="rId1"/>
    <sheet name="月報2" sheetId="5" r:id="rId2"/>
    <sheet name="月報3" sheetId="6" r:id="rId3"/>
  </sheets>
  <externalReferences>
    <externalReference r:id="rId4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06" i="6" l="1"/>
  <c r="AH94" i="6"/>
  <c r="AH87" i="6"/>
  <c r="AH80" i="6"/>
  <c r="AH73" i="6"/>
  <c r="AH51" i="6"/>
  <c r="W18" i="6"/>
  <c r="U18" i="6"/>
  <c r="S18" i="6"/>
  <c r="Q18" i="6"/>
  <c r="O18" i="6"/>
  <c r="M18" i="6"/>
  <c r="K18" i="6"/>
  <c r="I18" i="6"/>
  <c r="Y18" i="6" s="1"/>
  <c r="AD12" i="6" s="1"/>
  <c r="W17" i="6"/>
  <c r="U17" i="6"/>
  <c r="S17" i="6"/>
  <c r="Q17" i="6"/>
  <c r="O17" i="6"/>
  <c r="M17" i="6"/>
  <c r="K17" i="6"/>
  <c r="I17" i="6"/>
  <c r="Y16" i="6"/>
  <c r="W16" i="6"/>
  <c r="U16" i="6"/>
  <c r="S16" i="6"/>
  <c r="Q16" i="6"/>
  <c r="O16" i="6"/>
  <c r="M16" i="6"/>
  <c r="K16" i="6"/>
  <c r="I16" i="6"/>
  <c r="AA15" i="6"/>
  <c r="Y15" i="6"/>
  <c r="AA14" i="6"/>
  <c r="Y14" i="6"/>
  <c r="AA13" i="6"/>
  <c r="Y13" i="6"/>
  <c r="AA12" i="6"/>
  <c r="Y12" i="6"/>
  <c r="AA11" i="6"/>
  <c r="Y11" i="6"/>
  <c r="AA10" i="6"/>
  <c r="Y10" i="6"/>
  <c r="AA9" i="6"/>
  <c r="AA18" i="6" s="1"/>
  <c r="Y9" i="6"/>
  <c r="AA8" i="6"/>
  <c r="AA17" i="6" s="1"/>
  <c r="Y8" i="6"/>
  <c r="Y17" i="6" s="1"/>
  <c r="AA7" i="6"/>
  <c r="AA16" i="6" s="1"/>
  <c r="Y7" i="6"/>
  <c r="E1" i="6"/>
  <c r="A1" i="6"/>
  <c r="B13" i="5"/>
  <c r="B12" i="5"/>
  <c r="E9" i="5"/>
  <c r="E7" i="5"/>
  <c r="C41" i="4"/>
  <c r="K18" i="4"/>
  <c r="J18" i="4"/>
  <c r="I18" i="4"/>
  <c r="H18" i="4"/>
  <c r="G18" i="4"/>
  <c r="F18" i="4"/>
  <c r="E18" i="4"/>
  <c r="D18" i="4"/>
  <c r="C18" i="4"/>
  <c r="K17" i="4"/>
  <c r="J17" i="4"/>
  <c r="I17" i="4"/>
  <c r="H17" i="4"/>
  <c r="G17" i="4"/>
  <c r="F17" i="4"/>
  <c r="E17" i="4"/>
  <c r="D17" i="4"/>
  <c r="C17" i="4"/>
  <c r="K16" i="4"/>
  <c r="J16" i="4"/>
  <c r="I16" i="4"/>
  <c r="H16" i="4"/>
  <c r="G16" i="4"/>
  <c r="F16" i="4"/>
  <c r="E16" i="4"/>
  <c r="D16" i="4"/>
  <c r="C16" i="4"/>
  <c r="K15" i="4"/>
  <c r="J15" i="4"/>
  <c r="I15" i="4"/>
  <c r="I19" i="4" s="1"/>
  <c r="H15" i="4"/>
  <c r="G15" i="4"/>
  <c r="F15" i="4"/>
  <c r="E15" i="4"/>
  <c r="D15" i="4"/>
  <c r="C15" i="4"/>
  <c r="K14" i="4"/>
  <c r="J14" i="4"/>
  <c r="I14" i="4"/>
  <c r="H14" i="4"/>
  <c r="G14" i="4"/>
  <c r="E14" i="4"/>
  <c r="D14" i="4"/>
  <c r="C14" i="4"/>
  <c r="K13" i="4"/>
  <c r="J13" i="4"/>
  <c r="I13" i="4"/>
  <c r="H13" i="4"/>
  <c r="G13" i="4"/>
  <c r="E13" i="4"/>
  <c r="D13" i="4"/>
  <c r="C13" i="4"/>
  <c r="K12" i="4"/>
  <c r="J12" i="4"/>
  <c r="I12" i="4"/>
  <c r="H12" i="4"/>
  <c r="G12" i="4"/>
  <c r="E12" i="4"/>
  <c r="E19" i="4" s="1"/>
  <c r="D12" i="4"/>
  <c r="C12" i="4"/>
  <c r="K11" i="4"/>
  <c r="K19" i="4" s="1"/>
  <c r="J11" i="4"/>
  <c r="J19" i="4" s="1"/>
  <c r="I11" i="4"/>
  <c r="H11" i="4"/>
  <c r="H19" i="4" s="1"/>
  <c r="G11" i="4"/>
  <c r="G19" i="4" s="1"/>
  <c r="F11" i="4"/>
  <c r="F19" i="4" s="1"/>
  <c r="E11" i="4"/>
  <c r="D11" i="4"/>
  <c r="D19" i="4" s="1"/>
  <c r="C11" i="4"/>
  <c r="C19" i="4" s="1"/>
  <c r="F7" i="4"/>
  <c r="E7" i="4"/>
  <c r="C1" i="4"/>
  <c r="A1" i="4"/>
  <c r="AD15" i="6" l="1"/>
  <c r="AD9" i="6"/>
</calcChain>
</file>

<file path=xl/sharedStrings.xml><?xml version="1.0" encoding="utf-8"?>
<sst xmlns="http://schemas.openxmlformats.org/spreadsheetml/2006/main" count="492" uniqueCount="208">
  <si>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</si>
  <si>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</si>
  <si>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</si>
  <si>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</si>
  <si>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</si>
  <si>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</si>
  <si>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</si>
  <si>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</si>
  <si>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</si>
  <si>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</si>
  <si>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</si>
  <si>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</si>
  <si>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退職：鷹架　叶未</t>
    <rPh sb="0" eb="2">
      <t>タイショク</t>
    </rPh>
    <rPh sb="3" eb="5">
      <t>タカホコ</t>
    </rPh>
    <rPh sb="6" eb="7">
      <t>カナ</t>
    </rPh>
    <rPh sb="7" eb="8">
      <t>ミ</t>
    </rPh>
    <phoneticPr fontId="4"/>
  </si>
  <si>
    <t>-</t>
    <phoneticPr fontId="4"/>
  </si>
  <si>
    <t>総数</t>
    <rPh sb="0" eb="2">
      <t>ソウスウ</t>
    </rPh>
    <phoneticPr fontId="4"/>
  </si>
  <si>
    <t>-</t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</si>
  <si>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</si>
  <si>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</si>
  <si>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</si>
  <si>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</si>
  <si>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</si>
  <si>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</si>
  <si>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</si>
  <si>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</si>
  <si>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</si>
  <si>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</si>
  <si>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</si>
  <si>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</si>
  <si>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鷹架　叶未</t>
    <rPh sb="0" eb="2">
      <t>タカホコ</t>
    </rPh>
    <rPh sb="3" eb="4">
      <t>カナ</t>
    </rPh>
    <rPh sb="4" eb="5">
      <t>ミ</t>
    </rPh>
    <phoneticPr fontId="4"/>
  </si>
  <si>
    <t>大川　祥子</t>
    <rPh sb="0" eb="2">
      <t>オオカワ</t>
    </rPh>
    <rPh sb="3" eb="5">
      <t>サチコ</t>
    </rPh>
    <phoneticPr fontId="4"/>
  </si>
  <si>
    <t>小屋敷　千瑛</t>
    <rPh sb="0" eb="3">
      <t>コヤシキ</t>
    </rPh>
    <rPh sb="4" eb="6">
      <t>チアキ</t>
    </rPh>
    <phoneticPr fontId="4"/>
  </si>
  <si>
    <t>山口　貴弘</t>
    <rPh sb="0" eb="2">
      <t>ヤマグチ</t>
    </rPh>
    <rPh sb="3" eb="5">
      <t>タカヒロ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</si>
  <si>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</si>
  <si>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</si>
  <si>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</si>
  <si>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</si>
  <si>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</si>
  <si>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</si>
  <si>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11/3法人研修</t>
    <rPh sb="4" eb="6">
      <t>ホウジン</t>
    </rPh>
    <rPh sb="6" eb="8">
      <t>ケンシュウ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</si>
  <si>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</si>
  <si>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</si>
  <si>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</si>
  <si>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</si>
  <si>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</si>
  <si>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</si>
  <si>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</si>
  <si>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</si>
  <si>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</si>
  <si>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</si>
  <si>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</si>
  <si>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</si>
  <si>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</si>
  <si>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</si>
  <si>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</si>
  <si>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</si>
  <si>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</si>
  <si>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</si>
  <si>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</si>
  <si>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</si>
  <si>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</si>
  <si>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</si>
  <si>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</si>
  <si>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</si>
  <si>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</si>
  <si>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</si>
  <si>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</si>
  <si>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</si>
  <si>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</si>
  <si>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</si>
  <si>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</si>
  <si>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</si>
  <si>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</si>
  <si>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</si>
  <si>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</si>
  <si>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</si>
  <si>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</si>
  <si>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</si>
  <si>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</si>
  <si>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</si>
  <si>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</si>
  <si>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</si>
  <si>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</si>
  <si>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</si>
  <si>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</si>
  <si>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</si>
  <si>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</si>
  <si>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記載者：西舘</t>
    <rPh sb="4" eb="6">
      <t>ニシダテ</t>
    </rPh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</si>
  <si>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</si>
  <si>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</si>
  <si>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</si>
  <si>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</si>
  <si>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</si>
  <si>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</si>
  <si>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</si>
  <si>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</si>
  <si>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</si>
  <si>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</si>
  <si>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</si>
  <si>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</si>
  <si>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</si>
  <si>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</si>
  <si>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</si>
  <si>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</si>
  <si>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</si>
  <si>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</si>
  <si>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</si>
  <si>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</si>
  <si>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</si>
  <si>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</si>
  <si>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長谷川　陽一　様</t>
    <rPh sb="0" eb="3">
      <t>ハセガワ</t>
    </rPh>
    <rPh sb="4" eb="6">
      <t>ヨウイチ</t>
    </rPh>
    <rPh sb="7" eb="8">
      <t>サマ</t>
    </rPh>
    <phoneticPr fontId="4"/>
  </si>
  <si>
    <t>小屋敷</t>
    <phoneticPr fontId="4"/>
  </si>
  <si>
    <t>安ヶ平</t>
    <rPh sb="0" eb="3">
      <t>ヤスガヒラ</t>
    </rPh>
    <phoneticPr fontId="4"/>
  </si>
  <si>
    <t>丹内　栄子　様</t>
    <rPh sb="0" eb="2">
      <t>タンナイ</t>
    </rPh>
    <rPh sb="3" eb="5">
      <t>エイコ</t>
    </rPh>
    <rPh sb="6" eb="7">
      <t>サマ</t>
    </rPh>
    <phoneticPr fontId="4"/>
  </si>
  <si>
    <t>西舘</t>
    <phoneticPr fontId="4"/>
  </si>
  <si>
    <t>田名部</t>
    <phoneticPr fontId="4"/>
  </si>
  <si>
    <t>福田　りわ　様</t>
    <rPh sb="0" eb="2">
      <t>フクダ</t>
    </rPh>
    <rPh sb="6" eb="7">
      <t>サマ</t>
    </rPh>
    <phoneticPr fontId="4"/>
  </si>
  <si>
    <t>大川</t>
    <rPh sb="0" eb="2">
      <t>オオカワ</t>
    </rPh>
    <phoneticPr fontId="4"/>
  </si>
  <si>
    <t>田名部</t>
    <phoneticPr fontId="4"/>
  </si>
  <si>
    <t>清川　恵　様</t>
    <rPh sb="0" eb="2">
      <t>キヨカワ</t>
    </rPh>
    <rPh sb="3" eb="4">
      <t>メグミ</t>
    </rPh>
    <rPh sb="5" eb="6">
      <t>サマ</t>
    </rPh>
    <phoneticPr fontId="4"/>
  </si>
  <si>
    <t>馬渡</t>
    <phoneticPr fontId="4"/>
  </si>
  <si>
    <t>大澤　廣子　様</t>
    <rPh sb="0" eb="2">
      <t>オオサワ</t>
    </rPh>
    <rPh sb="3" eb="5">
      <t>ヒロコ</t>
    </rPh>
    <rPh sb="6" eb="7">
      <t>サマ</t>
    </rPh>
    <phoneticPr fontId="4"/>
  </si>
  <si>
    <t>田名部</t>
    <phoneticPr fontId="4"/>
  </si>
  <si>
    <t>稲村　留吉　様</t>
    <rPh sb="0" eb="2">
      <t>イナムラ</t>
    </rPh>
    <rPh sb="3" eb="5">
      <t>トメキチ</t>
    </rPh>
    <rPh sb="6" eb="7">
      <t>サマ</t>
    </rPh>
    <phoneticPr fontId="4"/>
  </si>
  <si>
    <t>深澤</t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</si>
  <si>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</si>
  <si>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</si>
  <si>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</si>
  <si>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</si>
  <si>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</si>
  <si>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須藤　二男　様</t>
    <rPh sb="0" eb="2">
      <t>ストウ</t>
    </rPh>
    <rPh sb="3" eb="5">
      <t>ツグオ</t>
    </rPh>
    <rPh sb="6" eb="7">
      <t>サマ</t>
    </rPh>
    <phoneticPr fontId="4"/>
  </si>
  <si>
    <t>大川</t>
  </si>
  <si>
    <t>金</t>
  </si>
  <si>
    <t>越後　留藏　様</t>
    <rPh sb="0" eb="2">
      <t>エチゴ</t>
    </rPh>
    <rPh sb="3" eb="5">
      <t>トメゾウ</t>
    </rPh>
    <rPh sb="6" eb="7">
      <t>サマ</t>
    </rPh>
    <phoneticPr fontId="4"/>
  </si>
  <si>
    <t>横沢　シズエ　様</t>
    <rPh sb="0" eb="2">
      <t>ヨコサワ</t>
    </rPh>
    <rPh sb="7" eb="8">
      <t>サマ</t>
    </rPh>
    <phoneticPr fontId="4"/>
  </si>
  <si>
    <t>田名部</t>
  </si>
  <si>
    <t>西山　アイ　様</t>
    <rPh sb="0" eb="2">
      <t>ニシヤマ</t>
    </rPh>
    <rPh sb="6" eb="7">
      <t>サマ</t>
    </rPh>
    <phoneticPr fontId="4"/>
  </si>
  <si>
    <t>馬渡</t>
  </si>
  <si>
    <t>苫米地　伊登子　様</t>
    <rPh sb="0" eb="3">
      <t>トマベチ</t>
    </rPh>
    <rPh sb="4" eb="7">
      <t>イトコ</t>
    </rPh>
    <rPh sb="8" eb="9">
      <t>サマ</t>
    </rPh>
    <phoneticPr fontId="4"/>
  </si>
  <si>
    <t>小屋敷</t>
  </si>
  <si>
    <t>深澤</t>
  </si>
  <si>
    <t>佐々木　美恵子　様</t>
    <rPh sb="0" eb="3">
      <t>ササキ</t>
    </rPh>
    <rPh sb="4" eb="7">
      <t>ミエコ</t>
    </rPh>
    <rPh sb="8" eb="9">
      <t>サマ</t>
    </rPh>
    <phoneticPr fontId="4"/>
  </si>
  <si>
    <t>金/田名部</t>
  </si>
  <si>
    <t>向井　敦子　様</t>
    <rPh sb="0" eb="2">
      <t>ムカイ</t>
    </rPh>
    <rPh sb="3" eb="5">
      <t>アツコ</t>
    </rPh>
    <rPh sb="6" eb="7">
      <t>サマ</t>
    </rPh>
    <phoneticPr fontId="4"/>
  </si>
  <si>
    <t>山中　美穂　様</t>
    <rPh sb="0" eb="2">
      <t>ヤマナカ</t>
    </rPh>
    <rPh sb="3" eb="5">
      <t>ミホ</t>
    </rPh>
    <rPh sb="6" eb="7">
      <t>サマ</t>
    </rPh>
    <phoneticPr fontId="4"/>
  </si>
  <si>
    <t>西舘</t>
  </si>
  <si>
    <t>大村　厚子　様</t>
    <rPh sb="0" eb="2">
      <t>オオムラ</t>
    </rPh>
    <rPh sb="3" eb="5">
      <t>アツコ</t>
    </rPh>
    <rPh sb="6" eb="7">
      <t>サマ</t>
    </rPh>
    <phoneticPr fontId="4"/>
  </si>
  <si>
    <t>東野　愛　様</t>
    <rPh sb="0" eb="2">
      <t>ヒガシノ</t>
    </rPh>
    <rPh sb="3" eb="4">
      <t>アイ</t>
    </rPh>
    <rPh sb="5" eb="6">
      <t>サマ</t>
    </rPh>
    <phoneticPr fontId="4"/>
  </si>
  <si>
    <t>村井　チヤ　様</t>
    <rPh sb="0" eb="2">
      <t>ムライ</t>
    </rPh>
    <rPh sb="6" eb="7">
      <t>サマ</t>
    </rPh>
    <phoneticPr fontId="4"/>
  </si>
  <si>
    <t>土門　忠幸　様</t>
    <rPh sb="0" eb="2">
      <t>ドモン</t>
    </rPh>
    <rPh sb="3" eb="5">
      <t>タダユキ</t>
    </rPh>
    <rPh sb="6" eb="7">
      <t>サマ</t>
    </rPh>
    <phoneticPr fontId="4"/>
  </si>
  <si>
    <t>大川/山口</t>
  </si>
  <si>
    <t>宮古　克弘　様</t>
    <rPh sb="0" eb="2">
      <t>ミヤコ</t>
    </rPh>
    <rPh sb="3" eb="4">
      <t>カツ</t>
    </rPh>
    <rPh sb="4" eb="5">
      <t>ヒロ</t>
    </rPh>
    <rPh sb="6" eb="7">
      <t>サマ</t>
    </rPh>
    <phoneticPr fontId="4"/>
  </si>
  <si>
    <t>鈴木　和則　様</t>
    <rPh sb="0" eb="2">
      <t>スズキ</t>
    </rPh>
    <rPh sb="3" eb="5">
      <t>カズノリ</t>
    </rPh>
    <rPh sb="6" eb="7">
      <t>サマ</t>
    </rPh>
    <phoneticPr fontId="4"/>
  </si>
  <si>
    <t>齋藤　榮子　様</t>
    <rPh sb="0" eb="2">
      <t>サイトウ</t>
    </rPh>
    <rPh sb="3" eb="5">
      <t>エイコ</t>
    </rPh>
    <rPh sb="6" eb="7">
      <t>サマ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</si>
  <si>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</si>
  <si>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</si>
  <si>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</si>
  <si>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</si>
  <si>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入院形態変更状況</t>
    <phoneticPr fontId="4"/>
  </si>
  <si>
    <t>計</t>
    <rPh sb="0" eb="1">
      <t>ケイ</t>
    </rPh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</si>
  <si>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</si>
  <si>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</si>
  <si>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</si>
  <si>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市沢　定吉　様</t>
    <rPh sb="0" eb="1">
      <t>シ</t>
    </rPh>
    <rPh sb="1" eb="2">
      <t>サワ</t>
    </rPh>
    <rPh sb="3" eb="5">
      <t>サダキチ</t>
    </rPh>
    <rPh sb="6" eb="7">
      <t>サマ</t>
    </rPh>
    <phoneticPr fontId="4"/>
  </si>
  <si>
    <t>死去</t>
    <rPh sb="0" eb="2">
      <t>シキョ</t>
    </rPh>
    <phoneticPr fontId="4"/>
  </si>
  <si>
    <t>大橋　ミツ　様</t>
    <rPh sb="0" eb="2">
      <t>オオハシ</t>
    </rPh>
    <rPh sb="6" eb="7">
      <t>サマ</t>
    </rPh>
    <phoneticPr fontId="4"/>
  </si>
  <si>
    <t>山本　幸江　様</t>
    <rPh sb="0" eb="2">
      <t>ヤマモト</t>
    </rPh>
    <rPh sb="3" eb="5">
      <t>サチエ</t>
    </rPh>
    <rPh sb="6" eb="7">
      <t>サマ</t>
    </rPh>
    <phoneticPr fontId="4"/>
  </si>
  <si>
    <t>南山苑</t>
    <rPh sb="0" eb="2">
      <t>ナンザン</t>
    </rPh>
    <rPh sb="2" eb="3">
      <t>エン</t>
    </rPh>
    <phoneticPr fontId="4"/>
  </si>
  <si>
    <t>中村　みね子　様</t>
    <rPh sb="0" eb="2">
      <t>ナカムラ</t>
    </rPh>
    <rPh sb="5" eb="6">
      <t>コ</t>
    </rPh>
    <rPh sb="7" eb="8">
      <t>サマ</t>
    </rPh>
    <phoneticPr fontId="4"/>
  </si>
  <si>
    <t>西舘</t>
    <phoneticPr fontId="4"/>
  </si>
  <si>
    <t>西舘</t>
    <phoneticPr fontId="4"/>
  </si>
  <si>
    <t>自宅</t>
    <rPh sb="0" eb="2">
      <t>ジタク</t>
    </rPh>
    <phoneticPr fontId="4"/>
  </si>
  <si>
    <t>高嶋　鉄男　様</t>
    <rPh sb="0" eb="2">
      <t>タカシマ</t>
    </rPh>
    <rPh sb="3" eb="4">
      <t>テツ</t>
    </rPh>
    <rPh sb="4" eb="5">
      <t>オ</t>
    </rPh>
    <rPh sb="6" eb="7">
      <t>サマ</t>
    </rPh>
    <phoneticPr fontId="4"/>
  </si>
  <si>
    <t>山口/大川</t>
    <rPh sb="0" eb="2">
      <t>ヤマグチ</t>
    </rPh>
    <rPh sb="3" eb="5">
      <t>オオカワ</t>
    </rPh>
    <phoneticPr fontId="4"/>
  </si>
  <si>
    <t>有料「南部のはなはな」</t>
    <rPh sb="0" eb="2">
      <t>ユウリョウ</t>
    </rPh>
    <rPh sb="3" eb="5">
      <t>ナンブ</t>
    </rPh>
    <phoneticPr fontId="4"/>
  </si>
  <si>
    <t>吹越　冨三　様</t>
    <rPh sb="0" eb="2">
      <t>フキコシ</t>
    </rPh>
    <rPh sb="3" eb="5">
      <t>トミゾウ</t>
    </rPh>
    <rPh sb="6" eb="7">
      <t>サマ</t>
    </rPh>
    <phoneticPr fontId="4"/>
  </si>
  <si>
    <t>西舘</t>
    <phoneticPr fontId="4"/>
  </si>
  <si>
    <t>栃木　春子　様</t>
    <rPh sb="0" eb="2">
      <t>トチギ</t>
    </rPh>
    <rPh sb="3" eb="5">
      <t>ハルコ</t>
    </rPh>
    <rPh sb="6" eb="7">
      <t>サマ</t>
    </rPh>
    <phoneticPr fontId="4"/>
  </si>
  <si>
    <t>有料「サポートハウス絆」</t>
    <rPh sb="0" eb="2">
      <t>ユウリョウ</t>
    </rPh>
    <rPh sb="10" eb="11">
      <t>キズナ</t>
    </rPh>
    <phoneticPr fontId="4"/>
  </si>
  <si>
    <t>小向　清志　様</t>
    <rPh sb="0" eb="2">
      <t>コムカイ</t>
    </rPh>
    <rPh sb="3" eb="4">
      <t>キヨシ</t>
    </rPh>
    <rPh sb="4" eb="5">
      <t>シ</t>
    </rPh>
    <rPh sb="6" eb="7">
      <t>サマ</t>
    </rPh>
    <phoneticPr fontId="4"/>
  </si>
  <si>
    <t>荒屋敷　ゆみ　様</t>
    <rPh sb="0" eb="3">
      <t>アラヤシキ</t>
    </rPh>
    <rPh sb="7" eb="8">
      <t>サマ</t>
    </rPh>
    <phoneticPr fontId="4"/>
  </si>
  <si>
    <t>金田　昭治　様</t>
    <rPh sb="0" eb="2">
      <t>カネダ</t>
    </rPh>
    <rPh sb="3" eb="4">
      <t>ショウ</t>
    </rPh>
    <rPh sb="4" eb="5">
      <t>ジ</t>
    </rPh>
    <rPh sb="6" eb="7">
      <t>サマ</t>
    </rPh>
    <phoneticPr fontId="4"/>
  </si>
  <si>
    <t>佐々木　鶴藏　様</t>
    <rPh sb="0" eb="3">
      <t>ササキ</t>
    </rPh>
    <rPh sb="4" eb="5">
      <t>ツル</t>
    </rPh>
    <rPh sb="5" eb="6">
      <t>ゾウ</t>
    </rPh>
    <rPh sb="7" eb="8">
      <t>サマ</t>
    </rPh>
    <phoneticPr fontId="4"/>
  </si>
  <si>
    <t>伏部内　ミエ　様</t>
    <rPh sb="0" eb="1">
      <t>フシ</t>
    </rPh>
    <rPh sb="1" eb="2">
      <t>ベ</t>
    </rPh>
    <rPh sb="2" eb="3">
      <t>ナイ</t>
    </rPh>
    <rPh sb="7" eb="8">
      <t>サマ</t>
    </rPh>
    <phoneticPr fontId="4"/>
  </si>
  <si>
    <t>細越　勝男　様</t>
    <rPh sb="0" eb="2">
      <t>ホソゴエ</t>
    </rPh>
    <rPh sb="3" eb="5">
      <t>カツオ</t>
    </rPh>
    <rPh sb="6" eb="7">
      <t>サマ</t>
    </rPh>
    <phoneticPr fontId="4"/>
  </si>
  <si>
    <t>神林　きみゑ　様</t>
    <rPh sb="0" eb="2">
      <t>カンバヤシ</t>
    </rPh>
    <rPh sb="7" eb="8">
      <t>サマ</t>
    </rPh>
    <phoneticPr fontId="4"/>
  </si>
  <si>
    <t>GH「りんごの家」</t>
    <rPh sb="7" eb="8">
      <t>イエ</t>
    </rPh>
    <phoneticPr fontId="4"/>
  </si>
  <si>
    <t>齋藤　栄子　様</t>
    <rPh sb="0" eb="2">
      <t>サイトウ</t>
    </rPh>
    <rPh sb="3" eb="5">
      <t>エイコ</t>
    </rPh>
    <rPh sb="6" eb="7">
      <t>サマ</t>
    </rPh>
    <phoneticPr fontId="4"/>
  </si>
  <si>
    <t>小屋敷</t>
    <phoneticPr fontId="4"/>
  </si>
  <si>
    <t>医療保護入院退院届</t>
    <phoneticPr fontId="4"/>
  </si>
  <si>
    <t>澤村　彬　様</t>
    <rPh sb="0" eb="2">
      <t>サワムラ</t>
    </rPh>
    <rPh sb="3" eb="4">
      <t>アキラ</t>
    </rPh>
    <rPh sb="5" eb="6">
      <t>サマ</t>
    </rPh>
    <phoneticPr fontId="4"/>
  </si>
  <si>
    <t>いちい寮</t>
    <rPh sb="3" eb="4">
      <t>リョウ</t>
    </rPh>
    <phoneticPr fontId="4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</si>
  <si>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</si>
  <si>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</si>
  <si>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坪　俊英　様</t>
    <rPh sb="0" eb="1">
      <t>ツボ</t>
    </rPh>
    <rPh sb="2" eb="4">
      <t>シュンエイ</t>
    </rPh>
    <rPh sb="5" eb="6">
      <t>サマ</t>
    </rPh>
    <phoneticPr fontId="4"/>
  </si>
  <si>
    <t>深澤</t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</si>
  <si>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</si>
  <si>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</si>
  <si>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</si>
  <si>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</si>
  <si>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</si>
  <si>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</si>
  <si>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</si>
  <si>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</si>
  <si>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伊藤　雄一　様</t>
    <rPh sb="0" eb="2">
      <t>イトウ</t>
    </rPh>
    <rPh sb="3" eb="5">
      <t>ユウイチ</t>
    </rPh>
    <rPh sb="6" eb="7">
      <t>サマ</t>
    </rPh>
    <phoneticPr fontId="4"/>
  </si>
  <si>
    <t>小屋敷</t>
    <phoneticPr fontId="4"/>
  </si>
  <si>
    <t>西</t>
    <rPh sb="0" eb="1">
      <t>ニシ</t>
    </rPh>
    <phoneticPr fontId="4"/>
  </si>
  <si>
    <t>任意入院継続同意書</t>
    <phoneticPr fontId="4"/>
  </si>
  <si>
    <t>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</si>
</sst>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5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6" fillId="0" borderId="8" xfId="2" applyFont="1" applyFill="1" applyBorder="1" applyAlignment="1" applyProtection="1">
      <alignment horizontal="center" vertical="center"/>
      <protection locked="0"/>
    </xf>
    <xf numFmtId="0" fontId="6" fillId="0" borderId="9" xfId="2" applyFont="1" applyFill="1" applyBorder="1" applyAlignment="1" applyProtection="1">
      <alignment horizontal="center" vertical="center"/>
      <protection locked="0"/>
    </xf>
    <xf numFmtId="0" fontId="6" fillId="0" borderId="10" xfId="2" applyFont="1" applyFill="1" applyBorder="1" applyAlignment="1" applyProtection="1">
      <alignment horizontal="center" vertical="center"/>
      <protection locked="0"/>
    </xf>
    <xf numFmtId="0" fontId="5" fillId="2" borderId="11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12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3" xfId="2" applyFont="1" applyBorder="1" applyAlignment="1" applyProtection="1">
      <alignment horizontal="center" vertical="center"/>
      <protection locked="0"/>
    </xf>
    <xf numFmtId="0" fontId="6" fillId="0" borderId="14" xfId="2" applyFont="1" applyBorder="1" applyAlignment="1" applyProtection="1">
      <alignment horizontal="center" vertical="center"/>
    </xf>
    <xf numFmtId="0" fontId="6" fillId="0" borderId="15" xfId="2" applyFont="1" applyBorder="1" applyAlignment="1" applyProtection="1">
      <alignment horizontal="center" vertical="center"/>
    </xf>
    <xf numFmtId="0" fontId="6" fillId="0" borderId="16" xfId="2" applyFont="1" applyBorder="1" applyAlignment="1" applyProtection="1">
      <alignment horizontal="center" vertical="center"/>
    </xf>
    <xf numFmtId="0" fontId="6" fillId="0" borderId="17" xfId="2" applyFont="1" applyBorder="1" applyAlignment="1" applyProtection="1">
      <alignment horizontal="center" vertical="center"/>
    </xf>
    <xf numFmtId="0" fontId="1" fillId="0" borderId="18" xfId="1" applyFill="1" applyBorder="1"/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3" borderId="20" xfId="2" applyFont="1" applyFill="1" applyBorder="1" applyAlignment="1" applyProtection="1">
      <alignment horizontal="center" vertical="center"/>
      <protection locked="0"/>
    </xf>
    <xf numFmtId="0" fontId="6" fillId="3" borderId="21" xfId="2" applyFont="1" applyFill="1" applyBorder="1" applyAlignment="1" applyProtection="1">
      <alignment horizontal="center" vertical="center"/>
      <protection locked="0"/>
    </xf>
    <xf numFmtId="0" fontId="6" fillId="3" borderId="22" xfId="2" applyFont="1" applyFill="1" applyBorder="1" applyAlignment="1" applyProtection="1">
      <alignment horizontal="center" vertical="center"/>
      <protection locked="0"/>
    </xf>
    <xf numFmtId="0" fontId="6" fillId="0" borderId="23" xfId="2" applyFont="1" applyBorder="1" applyAlignment="1" applyProtection="1">
      <alignment horizontal="center" vertical="center"/>
    </xf>
    <xf numFmtId="0" fontId="6" fillId="0" borderId="24" xfId="2" applyFont="1" applyBorder="1" applyAlignment="1" applyProtection="1">
      <alignment horizontal="center" vertical="center"/>
    </xf>
    <xf numFmtId="0" fontId="5" fillId="2" borderId="25" xfId="2" applyFont="1" applyFill="1" applyBorder="1" applyAlignment="1" applyProtection="1">
      <alignment horizontal="center" vertical="center"/>
    </xf>
    <xf numFmtId="0" fontId="5" fillId="2" borderId="26" xfId="2" applyFont="1" applyFill="1" applyBorder="1" applyAlignment="1" applyProtection="1">
      <alignment horizontal="center" vertical="center"/>
    </xf>
    <xf numFmtId="0" fontId="3" fillId="0" borderId="27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28" xfId="2" applyFont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6" fillId="0" borderId="27" xfId="2" applyFont="1" applyFill="1" applyBorder="1" applyAlignment="1" applyProtection="1">
      <alignment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12" xfId="2" applyFont="1" applyFill="1" applyBorder="1" applyAlignment="1" applyProtection="1">
      <alignment horizontal="center" vertical="center"/>
      <protection locked="0"/>
    </xf>
    <xf numFmtId="0" fontId="6" fillId="0" borderId="30" xfId="2" applyFont="1" applyBorder="1" applyAlignment="1" applyProtection="1">
      <alignment horizontal="center" vertical="center"/>
      <protection locked="0"/>
    </xf>
    <xf numFmtId="0" fontId="6" fillId="3" borderId="31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32" xfId="2" applyFont="1" applyFill="1" applyBorder="1" applyAlignment="1" applyProtection="1">
      <alignment horizontal="center" vertical="center"/>
      <protection locked="0"/>
    </xf>
    <xf numFmtId="0" fontId="6" fillId="0" borderId="32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3" xfId="3" applyFont="1" applyBorder="1" applyAlignment="1" applyProtection="1">
      <alignment horizontal="center" vertical="center"/>
      <protection locked="0"/>
    </xf>
    <xf numFmtId="0" fontId="6" fillId="0" borderId="29" xfId="3" applyFont="1" applyFill="1" applyBorder="1" applyAlignment="1" applyProtection="1">
      <alignment vertical="center"/>
      <protection locked="0"/>
    </xf>
    <xf numFmtId="0" fontId="6" fillId="0" borderId="34" xfId="3" applyFont="1" applyFill="1" applyBorder="1" applyAlignment="1" applyProtection="1">
      <alignment vertical="center"/>
      <protection locked="0"/>
    </xf>
    <xf numFmtId="0" fontId="6" fillId="0" borderId="33" xfId="1" applyFont="1" applyFill="1" applyBorder="1" applyAlignment="1" applyProtection="1">
      <alignment horizontal="center" vertical="center" wrapText="1"/>
      <protection locked="0"/>
    </xf>
    <xf numFmtId="0" fontId="6" fillId="0" borderId="29" xfId="3" applyFont="1" applyBorder="1" applyAlignment="1" applyProtection="1">
      <alignment vertical="center"/>
      <protection locked="0"/>
    </xf>
    <xf numFmtId="0" fontId="6" fillId="0" borderId="33" xfId="3" applyFont="1" applyFill="1" applyBorder="1" applyAlignment="1" applyProtection="1">
      <alignment horizontal="center" vertical="center"/>
      <protection locked="0"/>
    </xf>
    <xf numFmtId="0" fontId="6" fillId="0" borderId="33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27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7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8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8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9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9" xfId="1" applyFill="1" applyBorder="1" applyAlignment="1" applyProtection="1">
      <protection locked="0"/>
    </xf>
    <xf numFmtId="56" fontId="1" fillId="0" borderId="0" xfId="1" applyNumberFormat="1"/>
    <xf numFmtId="56" fontId="1" fillId="0" borderId="0" xfId="1" applyNumberFormat="1" applyFill="1" applyBorder="1"/>
    <xf numFmtId="0" fontId="1" fillId="0" borderId="29" xfId="4" applyFont="1" applyBorder="1" applyProtection="1"/>
    <xf numFmtId="0" fontId="0" fillId="0" borderId="34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679;SW&#23460;&#26085;&#35468;&#12539;&#26376;&#22577;&#9679;/&#26989;&#21209;&#26085;&#35468;/2019/&#30149;&#38498;SW&#26085;&#35468;191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令和元年</v>
          </cell>
          <cell r="C12" t="str">
            <v>11月</v>
          </cell>
        </row>
      </sheetData>
      <sheetData sheetId="32"/>
      <sheetData sheetId="33"/>
      <sheetData sheetId="34"/>
      <sheetData sheetId="35"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>
        <row r="6">
          <cell r="AI6">
            <v>0</v>
          </cell>
        </row>
        <row r="8">
          <cell r="AI8">
            <v>0</v>
          </cell>
        </row>
        <row r="10">
          <cell r="AI10">
            <v>0</v>
          </cell>
        </row>
        <row r="11">
          <cell r="AI11">
            <v>0</v>
          </cell>
        </row>
      </sheetData>
      <sheetData sheetId="3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F15" sqref="F15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令和元年</v>
      </c>
      <c r="B1" s="1"/>
      <c r="C1" s="2" t="str">
        <f>[1]曜日!C12</f>
        <v>11月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/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5</v>
      </c>
      <c r="E5" s="17">
        <v>0</v>
      </c>
      <c r="F5" s="16">
        <v>1</v>
      </c>
      <c r="G5" s="1" t="s">
        <v>12</v>
      </c>
      <c r="H5" s="1"/>
      <c r="I5" s="1"/>
      <c r="J5" s="1"/>
      <c r="K5" s="1"/>
    </row>
    <row r="6" spans="1:11" ht="14.25" x14ac:dyDescent="0.15">
      <c r="A6" s="1"/>
      <c r="B6" s="1"/>
      <c r="C6" s="18" t="s">
        <v>13</v>
      </c>
      <c r="D6" s="19">
        <v>0</v>
      </c>
      <c r="E6" s="20">
        <v>0</v>
      </c>
      <c r="F6" s="16">
        <v>0</v>
      </c>
      <c r="G6" s="1"/>
      <c r="H6" s="1"/>
      <c r="I6" s="1"/>
      <c r="J6" s="1"/>
      <c r="K6" s="1"/>
    </row>
    <row r="7" spans="1:11" ht="17.25" x14ac:dyDescent="0.15">
      <c r="A7" s="1" t="s">
        <v>14</v>
      </c>
      <c r="B7" s="1"/>
      <c r="C7" s="21" t="s">
        <v>15</v>
      </c>
      <c r="D7" s="22">
        <v>4</v>
      </c>
      <c r="E7" s="22">
        <f>SUM(E5:E6)</f>
        <v>0</v>
      </c>
      <c r="F7" s="23">
        <f>SUM(F5:F6)</f>
        <v>1</v>
      </c>
      <c r="G7" s="1"/>
      <c r="H7" s="1"/>
      <c r="I7" s="1"/>
      <c r="J7" s="1"/>
      <c r="K7" s="1"/>
    </row>
    <row r="8" spans="1:11" ht="17.25" x14ac:dyDescent="0.15">
      <c r="A8" s="6"/>
      <c r="B8" s="7"/>
      <c r="C8" s="8"/>
      <c r="D8" s="7"/>
      <c r="E8" s="8"/>
      <c r="F8" s="8"/>
      <c r="G8" s="8"/>
      <c r="H8" s="8"/>
      <c r="I8" s="8"/>
      <c r="J8" s="8"/>
      <c r="K8" s="8"/>
    </row>
    <row r="9" spans="1:11" ht="17.25" x14ac:dyDescent="0.15">
      <c r="A9" s="24" t="s">
        <v>16</v>
      </c>
      <c r="B9" s="24"/>
      <c r="C9" s="1" t="s">
        <v>17</v>
      </c>
      <c r="D9" s="1"/>
      <c r="E9" s="8"/>
      <c r="F9" s="8"/>
      <c r="G9" s="25"/>
      <c r="H9" s="8"/>
      <c r="I9" s="8"/>
      <c r="J9" s="8"/>
      <c r="K9" s="8"/>
    </row>
    <row r="10" spans="1:11" ht="14.25" x14ac:dyDescent="0.15">
      <c r="A10" s="1"/>
      <c r="B10" s="1"/>
      <c r="C10" s="26" t="s">
        <v>18</v>
      </c>
      <c r="D10" s="26" t="s">
        <v>19</v>
      </c>
      <c r="E10" s="26" t="s">
        <v>20</v>
      </c>
      <c r="F10" s="26" t="s">
        <v>21</v>
      </c>
      <c r="G10" s="26" t="s">
        <v>22</v>
      </c>
      <c r="H10" s="26" t="s">
        <v>23</v>
      </c>
      <c r="I10" s="26" t="s">
        <v>24</v>
      </c>
      <c r="J10" s="26" t="s">
        <v>25</v>
      </c>
      <c r="K10" s="26" t="s">
        <v>26</v>
      </c>
    </row>
    <row r="11" spans="1:11" ht="14.25" x14ac:dyDescent="0.15">
      <c r="A11" s="1" t="s">
        <v>27</v>
      </c>
      <c r="B11" s="1"/>
      <c r="C11" s="27">
        <f>[1]労務状況!D37</f>
        <v>0</v>
      </c>
      <c r="D11" s="27">
        <f>[1]労務状況!E37</f>
        <v>0</v>
      </c>
      <c r="E11" s="27">
        <f>[1]労務状況!F37</f>
        <v>0</v>
      </c>
      <c r="F11" s="27">
        <f>[1]労務状況!G37</f>
        <v>0</v>
      </c>
      <c r="G11" s="27">
        <f>[1]労務状況!H37</f>
        <v>0</v>
      </c>
      <c r="H11" s="27">
        <f>[1]労務状況!I37</f>
        <v>0</v>
      </c>
      <c r="I11" s="27">
        <f>[1]労務状況!J37</f>
        <v>0</v>
      </c>
      <c r="J11" s="27">
        <f>[1]労務状況!K37</f>
        <v>0</v>
      </c>
      <c r="K11" s="28">
        <f>[1]労務状況!L37</f>
        <v>0</v>
      </c>
    </row>
    <row r="12" spans="1:11" ht="14.25" x14ac:dyDescent="0.15">
      <c r="A12" s="1" t="s">
        <v>28</v>
      </c>
      <c r="B12" s="1"/>
      <c r="C12" s="29">
        <f>[1]労務状況!D38</f>
        <v>0</v>
      </c>
      <c r="D12" s="29">
        <f>[1]労務状況!E38</f>
        <v>0</v>
      </c>
      <c r="E12" s="29">
        <f>[1]労務状況!F38</f>
        <v>0</v>
      </c>
      <c r="F12" s="29">
        <v>11</v>
      </c>
      <c r="G12" s="29">
        <f>[1]労務状況!H38</f>
        <v>0</v>
      </c>
      <c r="H12" s="29">
        <f>[1]労務状況!I38</f>
        <v>0</v>
      </c>
      <c r="I12" s="29">
        <f>[1]労務状況!J38</f>
        <v>0</v>
      </c>
      <c r="J12" s="29">
        <f>[1]労務状況!K38</f>
        <v>0</v>
      </c>
      <c r="K12" s="30">
        <f>[1]労務状況!L38</f>
        <v>0</v>
      </c>
    </row>
    <row r="13" spans="1:11" ht="14.25" x14ac:dyDescent="0.15">
      <c r="A13" s="1" t="s">
        <v>29</v>
      </c>
      <c r="B13" s="1"/>
      <c r="C13" s="29">
        <f>[1]労務状況!D39</f>
        <v>0</v>
      </c>
      <c r="D13" s="29">
        <f>[1]労務状況!E39</f>
        <v>0</v>
      </c>
      <c r="E13" s="29">
        <f>[1]労務状況!F39</f>
        <v>0</v>
      </c>
      <c r="F13" s="29">
        <v>0</v>
      </c>
      <c r="G13" s="29">
        <f>[1]労務状況!H39</f>
        <v>0</v>
      </c>
      <c r="H13" s="29">
        <f>[1]労務状況!I39</f>
        <v>0</v>
      </c>
      <c r="I13" s="29">
        <f>[1]労務状況!J39</f>
        <v>0</v>
      </c>
      <c r="J13" s="29">
        <f>[1]労務状況!K39</f>
        <v>0</v>
      </c>
      <c r="K13" s="30">
        <f>[1]労務状況!L39</f>
        <v>0</v>
      </c>
    </row>
    <row r="14" spans="1:11" ht="14.25" x14ac:dyDescent="0.15">
      <c r="A14" s="31" t="s">
        <v>30</v>
      </c>
      <c r="B14" s="31"/>
      <c r="C14" s="29">
        <f>[1]労務状況!D40</f>
        <v>0</v>
      </c>
      <c r="D14" s="29">
        <f>[1]労務状況!E40</f>
        <v>0</v>
      </c>
      <c r="E14" s="29">
        <f>[1]労務状況!F40</f>
        <v>0</v>
      </c>
      <c r="F14" s="29">
        <v>2</v>
      </c>
      <c r="G14" s="29">
        <f>[1]労務状況!H40</f>
        <v>0</v>
      </c>
      <c r="H14" s="29">
        <f>[1]労務状況!I40</f>
        <v>0</v>
      </c>
      <c r="I14" s="29">
        <f>[1]労務状況!J40</f>
        <v>0</v>
      </c>
      <c r="J14" s="29">
        <f>[1]労務状況!K40</f>
        <v>0</v>
      </c>
      <c r="K14" s="30">
        <f>[1]労務状況!L40</f>
        <v>0</v>
      </c>
    </row>
    <row r="15" spans="1:11" ht="14.25" x14ac:dyDescent="0.15">
      <c r="A15" s="31" t="s">
        <v>31</v>
      </c>
      <c r="B15" s="31"/>
      <c r="C15" s="29">
        <f>[1]労務状況!D41</f>
        <v>0</v>
      </c>
      <c r="D15" s="29">
        <f>[1]労務状況!E41</f>
        <v>0</v>
      </c>
      <c r="E15" s="29">
        <f>[1]労務状況!F41</f>
        <v>0</v>
      </c>
      <c r="F15" s="29">
        <f>[1]労務状況!G41</f>
        <v>0</v>
      </c>
      <c r="G15" s="29">
        <f>[1]労務状況!H41</f>
        <v>0</v>
      </c>
      <c r="H15" s="29">
        <f>[1]労務状況!I41</f>
        <v>0</v>
      </c>
      <c r="I15" s="29">
        <f>[1]労務状況!J41</f>
        <v>0</v>
      </c>
      <c r="J15" s="29">
        <f>[1]労務状況!K41</f>
        <v>0</v>
      </c>
      <c r="K15" s="30">
        <f>[1]労務状況!L41</f>
        <v>0</v>
      </c>
    </row>
    <row r="16" spans="1:11" ht="14.25" x14ac:dyDescent="0.15">
      <c r="A16" s="32"/>
      <c r="B16" s="33"/>
      <c r="C16" s="29">
        <f>[1]労務状況!D42</f>
        <v>0</v>
      </c>
      <c r="D16" s="29">
        <f>[1]労務状況!E42</f>
        <v>0</v>
      </c>
      <c r="E16" s="29">
        <f>[1]労務状況!F42</f>
        <v>0</v>
      </c>
      <c r="F16" s="29">
        <f>[1]労務状況!G42</f>
        <v>0</v>
      </c>
      <c r="G16" s="29">
        <f>[1]労務状況!H42</f>
        <v>0</v>
      </c>
      <c r="H16" s="29">
        <f>[1]労務状況!I42</f>
        <v>0</v>
      </c>
      <c r="I16" s="29">
        <f>[1]労務状況!J42</f>
        <v>0</v>
      </c>
      <c r="J16" s="29">
        <f>[1]労務状況!K42</f>
        <v>0</v>
      </c>
      <c r="K16" s="30">
        <f>[1]労務状況!L42</f>
        <v>0</v>
      </c>
    </row>
    <row r="17" spans="1:11" ht="14.25" x14ac:dyDescent="0.15">
      <c r="A17" s="32"/>
      <c r="B17" s="33"/>
      <c r="C17" s="29">
        <f>[1]労務状況!D43</f>
        <v>0</v>
      </c>
      <c r="D17" s="29">
        <f>[1]労務状況!E43</f>
        <v>0</v>
      </c>
      <c r="E17" s="29">
        <f>[1]労務状況!F43</f>
        <v>0</v>
      </c>
      <c r="F17" s="29">
        <f>[1]労務状況!G43</f>
        <v>0</v>
      </c>
      <c r="G17" s="29">
        <f>[1]労務状況!H43</f>
        <v>0</v>
      </c>
      <c r="H17" s="29">
        <f>[1]労務状況!I43</f>
        <v>0</v>
      </c>
      <c r="I17" s="29">
        <f>[1]労務状況!J43</f>
        <v>0</v>
      </c>
      <c r="J17" s="29">
        <f>[1]労務状況!K43</f>
        <v>0</v>
      </c>
      <c r="K17" s="30">
        <f>[1]労務状況!L43</f>
        <v>0</v>
      </c>
    </row>
    <row r="18" spans="1:11" ht="14.25" x14ac:dyDescent="0.15">
      <c r="A18" s="34"/>
      <c r="B18" s="35"/>
      <c r="C18" s="36">
        <f>[1]労務状況!D44</f>
        <v>0</v>
      </c>
      <c r="D18" s="36">
        <f>[1]労務状況!E44</f>
        <v>0</v>
      </c>
      <c r="E18" s="36">
        <f>[1]労務状況!F44</f>
        <v>0</v>
      </c>
      <c r="F18" s="36">
        <f>[1]労務状況!G44</f>
        <v>0</v>
      </c>
      <c r="G18" s="36">
        <f>[1]労務状況!H44</f>
        <v>0</v>
      </c>
      <c r="H18" s="36">
        <f>[1]労務状況!I44</f>
        <v>0</v>
      </c>
      <c r="I18" s="36">
        <f>[1]労務状況!J44</f>
        <v>0</v>
      </c>
      <c r="J18" s="36">
        <f>[1]労務状況!K44</f>
        <v>0</v>
      </c>
      <c r="K18" s="37">
        <f>[1]労務状況!L44</f>
        <v>0</v>
      </c>
    </row>
    <row r="19" spans="1:11" ht="17.25" x14ac:dyDescent="0.15">
      <c r="A19" s="1" t="s">
        <v>14</v>
      </c>
      <c r="B19" s="1"/>
      <c r="C19" s="38">
        <f>C11+C12+C13+C15+C14</f>
        <v>0</v>
      </c>
      <c r="D19" s="38">
        <f t="shared" ref="D19:K19" si="0">D11+D12+D13+D15+D14</f>
        <v>0</v>
      </c>
      <c r="E19" s="38">
        <f t="shared" si="0"/>
        <v>0</v>
      </c>
      <c r="F19" s="38">
        <f t="shared" si="0"/>
        <v>13</v>
      </c>
      <c r="G19" s="38">
        <f t="shared" si="0"/>
        <v>0</v>
      </c>
      <c r="H19" s="38">
        <f t="shared" si="0"/>
        <v>0</v>
      </c>
      <c r="I19" s="38">
        <f t="shared" si="0"/>
        <v>0</v>
      </c>
      <c r="J19" s="38">
        <f t="shared" si="0"/>
        <v>0</v>
      </c>
      <c r="K19" s="39">
        <f t="shared" si="0"/>
        <v>0</v>
      </c>
    </row>
    <row r="20" spans="1:11" ht="17.25" x14ac:dyDescent="0.15">
      <c r="A20" s="40"/>
      <c r="B20" s="40"/>
      <c r="C20" s="40"/>
      <c r="D20" s="40"/>
      <c r="E20" s="40"/>
      <c r="F20" s="40"/>
      <c r="G20" s="40"/>
      <c r="H20" s="8"/>
      <c r="I20" s="8"/>
      <c r="J20" s="8"/>
      <c r="K20" s="8"/>
    </row>
    <row r="21" spans="1:11" ht="17.25" x14ac:dyDescent="0.15">
      <c r="A21" s="41" t="s">
        <v>32</v>
      </c>
      <c r="B21" s="11"/>
      <c r="C21" s="11"/>
      <c r="D21" s="11"/>
      <c r="E21" s="11"/>
      <c r="F21" s="11"/>
      <c r="G21" s="11"/>
      <c r="H21" s="42"/>
      <c r="I21" s="42"/>
      <c r="J21" s="42"/>
      <c r="K21" s="42"/>
    </row>
    <row r="22" spans="1:11" x14ac:dyDescent="0.15">
      <c r="A22" s="1" t="s">
        <v>33</v>
      </c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34</v>
      </c>
      <c r="B23" s="1"/>
      <c r="C23" s="43" t="s">
        <v>35</v>
      </c>
      <c r="D23" s="1" t="s">
        <v>36</v>
      </c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27</v>
      </c>
      <c r="B24" s="1"/>
      <c r="C24" s="44">
        <v>0</v>
      </c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28</v>
      </c>
      <c r="B25" s="1"/>
      <c r="C25" s="44">
        <v>0</v>
      </c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1" t="s">
        <v>29</v>
      </c>
      <c r="B26" s="1"/>
      <c r="C26" s="44">
        <v>0</v>
      </c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31" t="s">
        <v>31</v>
      </c>
      <c r="B27" s="31"/>
      <c r="C27" s="44">
        <v>0</v>
      </c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1"/>
      <c r="B28" s="1"/>
      <c r="C28" s="44">
        <v>0</v>
      </c>
      <c r="D28" s="1"/>
      <c r="E28" s="1"/>
      <c r="F28" s="1"/>
      <c r="G28" s="1"/>
      <c r="H28" s="1"/>
      <c r="I28" s="1"/>
      <c r="J28" s="1"/>
      <c r="K28" s="1"/>
    </row>
    <row r="29" spans="1:11" x14ac:dyDescent="0.15">
      <c r="A29" s="1" t="s">
        <v>37</v>
      </c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1" t="s">
        <v>34</v>
      </c>
      <c r="B30" s="1"/>
      <c r="C30" s="43" t="s">
        <v>35</v>
      </c>
      <c r="D30" s="1" t="s">
        <v>36</v>
      </c>
      <c r="E30" s="1"/>
      <c r="F30" s="1"/>
      <c r="G30" s="1"/>
      <c r="H30" s="1"/>
      <c r="I30" s="1"/>
      <c r="J30" s="1"/>
      <c r="K30" s="1"/>
    </row>
    <row r="31" spans="1:11" ht="14.25" x14ac:dyDescent="0.15">
      <c r="A31" s="1" t="s">
        <v>27</v>
      </c>
      <c r="B31" s="1"/>
      <c r="C31" s="45">
        <v>1</v>
      </c>
      <c r="D31" s="1" t="s">
        <v>38</v>
      </c>
      <c r="E31" s="1"/>
      <c r="F31" s="1"/>
      <c r="G31" s="1"/>
      <c r="H31" s="1"/>
      <c r="I31" s="1"/>
      <c r="J31" s="1"/>
      <c r="K31" s="1"/>
    </row>
    <row r="32" spans="1:11" ht="14.25" x14ac:dyDescent="0.15">
      <c r="A32" s="31" t="s">
        <v>28</v>
      </c>
      <c r="B32" s="31"/>
      <c r="C32" s="45">
        <v>1</v>
      </c>
      <c r="D32" s="1" t="s">
        <v>38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29</v>
      </c>
      <c r="B33" s="1"/>
      <c r="C33" s="45">
        <v>1</v>
      </c>
      <c r="D33" s="1" t="s">
        <v>38</v>
      </c>
      <c r="E33" s="1"/>
      <c r="F33" s="1"/>
      <c r="G33" s="1"/>
      <c r="H33" s="1"/>
      <c r="I33" s="1"/>
      <c r="J33" s="1"/>
      <c r="K33" s="1"/>
    </row>
    <row r="34" spans="1:11" ht="14.25" x14ac:dyDescent="0.15">
      <c r="A34" s="31" t="s">
        <v>31</v>
      </c>
      <c r="B34" s="31"/>
      <c r="C34" s="45">
        <v>1</v>
      </c>
      <c r="D34" s="1" t="s">
        <v>38</v>
      </c>
      <c r="E34" s="1"/>
      <c r="F34" s="1"/>
      <c r="G34" s="1"/>
      <c r="H34" s="1"/>
      <c r="I34" s="1"/>
      <c r="J34" s="1"/>
      <c r="K34" s="1"/>
    </row>
    <row r="35" spans="1:11" ht="14.25" x14ac:dyDescent="0.15">
      <c r="A35" s="1"/>
      <c r="B35" s="1"/>
      <c r="C35" s="45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46"/>
      <c r="B36" s="46"/>
      <c r="C36" s="47"/>
      <c r="D36" s="48"/>
      <c r="E36" s="48"/>
      <c r="F36" s="48"/>
      <c r="G36" s="48"/>
      <c r="H36" s="48"/>
      <c r="I36" s="48"/>
      <c r="J36" s="48"/>
      <c r="K36" s="48"/>
    </row>
    <row r="37" spans="1:11" ht="14.25" x14ac:dyDescent="0.15">
      <c r="A37" s="49" t="s">
        <v>39</v>
      </c>
      <c r="B37" s="50"/>
      <c r="C37" s="51"/>
      <c r="D37" s="52"/>
      <c r="E37" s="52"/>
      <c r="F37" s="52"/>
      <c r="G37" s="52"/>
      <c r="H37" s="52"/>
      <c r="I37" s="52"/>
      <c r="J37" s="52"/>
      <c r="K37" s="52"/>
    </row>
    <row r="38" spans="1:11" ht="14.25" x14ac:dyDescent="0.15">
      <c r="A38" s="1"/>
      <c r="B38" s="1"/>
      <c r="C38" s="53" t="s">
        <v>35</v>
      </c>
      <c r="D38" s="1" t="s">
        <v>40</v>
      </c>
      <c r="E38" s="1"/>
      <c r="F38" s="1"/>
      <c r="G38" s="1"/>
      <c r="H38" s="1"/>
      <c r="I38" s="1"/>
      <c r="J38" s="1"/>
      <c r="K38" s="1"/>
    </row>
    <row r="39" spans="1:11" ht="14.25" x14ac:dyDescent="0.15">
      <c r="A39" s="1" t="s">
        <v>41</v>
      </c>
      <c r="B39" s="1"/>
      <c r="C39" s="54">
        <v>0</v>
      </c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1" t="s">
        <v>42</v>
      </c>
      <c r="B40" s="1"/>
      <c r="C40" s="55">
        <v>0</v>
      </c>
      <c r="D40" s="1"/>
      <c r="E40" s="1"/>
      <c r="F40" s="1"/>
      <c r="G40" s="1"/>
      <c r="H40" s="1"/>
      <c r="I40" s="1"/>
      <c r="J40" s="1"/>
      <c r="K40" s="1"/>
    </row>
    <row r="41" spans="1:11" ht="17.25" x14ac:dyDescent="0.15">
      <c r="A41" s="1" t="s">
        <v>14</v>
      </c>
      <c r="B41" s="1"/>
      <c r="C41" s="23">
        <f>SUM(C39:C40)</f>
        <v>0</v>
      </c>
      <c r="D41" s="1"/>
      <c r="E41" s="1"/>
      <c r="F41" s="1"/>
      <c r="G41" s="1"/>
      <c r="H41" s="1"/>
      <c r="I41" s="1"/>
      <c r="J41" s="1"/>
      <c r="K41" s="1"/>
    </row>
    <row r="42" spans="1:11" ht="14.25" x14ac:dyDescent="0.15">
      <c r="A42" s="56"/>
      <c r="B42" s="57"/>
      <c r="C42" s="57"/>
      <c r="D42" s="57"/>
      <c r="E42" s="57"/>
      <c r="F42" s="57"/>
      <c r="G42" s="58"/>
      <c r="H42" s="58"/>
      <c r="I42" s="58"/>
      <c r="J42" s="58"/>
      <c r="K42" s="58"/>
    </row>
    <row r="43" spans="1:11" ht="14.25" x14ac:dyDescent="0.15">
      <c r="A43" s="59" t="s">
        <v>43</v>
      </c>
      <c r="B43" s="57"/>
      <c r="C43" s="57"/>
      <c r="D43" s="57"/>
      <c r="E43" s="57"/>
      <c r="F43" s="57"/>
      <c r="G43" s="58"/>
      <c r="H43" s="58"/>
      <c r="I43" s="58"/>
      <c r="J43" s="58"/>
      <c r="K43" s="58"/>
    </row>
    <row r="44" spans="1:11" ht="14.25" x14ac:dyDescent="0.15">
      <c r="A44" s="1"/>
      <c r="B44" s="1"/>
      <c r="C44" s="60" t="s">
        <v>35</v>
      </c>
      <c r="D44" s="1" t="s">
        <v>44</v>
      </c>
      <c r="E44" s="1"/>
      <c r="F44" s="1"/>
      <c r="G44" s="1"/>
      <c r="H44" s="1"/>
      <c r="I44" s="1"/>
      <c r="J44" s="1"/>
      <c r="K44" s="1"/>
    </row>
    <row r="45" spans="1:11" ht="14.25" x14ac:dyDescent="0.15">
      <c r="A45" s="1" t="s">
        <v>45</v>
      </c>
      <c r="B45" s="1"/>
      <c r="C45" s="61"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1" t="s">
        <v>46</v>
      </c>
      <c r="B46" s="1"/>
      <c r="C46" s="60">
        <v>0</v>
      </c>
      <c r="D46" s="1"/>
      <c r="E46" s="1"/>
      <c r="F46" s="1"/>
      <c r="G46" s="1"/>
      <c r="H46" s="1"/>
      <c r="I46" s="1"/>
      <c r="J46" s="1"/>
      <c r="K46" s="1"/>
    </row>
  </sheetData>
  <sheetProtection formatCells="0" formatColumns="0" formatRows="0" insertHyperlinks="0" autoFilter="0" pivotTables="0"/>
  <mergeCells count="59">
    <mergeCell ref="A45:B45"/>
    <mergeCell ref="D45:K45"/>
    <mergeCell ref="A46:B46"/>
    <mergeCell ref="D46:K46"/>
    <mergeCell ref="A40:B40"/>
    <mergeCell ref="D40:K40"/>
    <mergeCell ref="A41:B41"/>
    <mergeCell ref="D41:K41"/>
    <mergeCell ref="A44:B44"/>
    <mergeCell ref="D44:K44"/>
    <mergeCell ref="A35:B35"/>
    <mergeCell ref="D35:K35"/>
    <mergeCell ref="A38:B38"/>
    <mergeCell ref="D38:K38"/>
    <mergeCell ref="A39:B39"/>
    <mergeCell ref="D39:K39"/>
    <mergeCell ref="A32:B32"/>
    <mergeCell ref="D32:K32"/>
    <mergeCell ref="A33:B33"/>
    <mergeCell ref="D33:K33"/>
    <mergeCell ref="A34:B34"/>
    <mergeCell ref="D34:K34"/>
    <mergeCell ref="A28:B28"/>
    <mergeCell ref="D28:K28"/>
    <mergeCell ref="A29:K29"/>
    <mergeCell ref="A30:B30"/>
    <mergeCell ref="D30:K30"/>
    <mergeCell ref="A31:B31"/>
    <mergeCell ref="D31:K31"/>
    <mergeCell ref="A25:B25"/>
    <mergeCell ref="D25:K25"/>
    <mergeCell ref="A26:B26"/>
    <mergeCell ref="D26:K26"/>
    <mergeCell ref="A27:B27"/>
    <mergeCell ref="D27:K27"/>
    <mergeCell ref="A19:B19"/>
    <mergeCell ref="A22:K22"/>
    <mergeCell ref="A23:B23"/>
    <mergeCell ref="D23:K23"/>
    <mergeCell ref="A24:B24"/>
    <mergeCell ref="D24:K24"/>
    <mergeCell ref="A10:B10"/>
    <mergeCell ref="A11:B11"/>
    <mergeCell ref="A12:B12"/>
    <mergeCell ref="A13:B13"/>
    <mergeCell ref="A14:B14"/>
    <mergeCell ref="A15:B15"/>
    <mergeCell ref="A5:B5"/>
    <mergeCell ref="G5:K6"/>
    <mergeCell ref="A6:B6"/>
    <mergeCell ref="A7:B7"/>
    <mergeCell ref="G7:K7"/>
    <mergeCell ref="C9:D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="85" zoomScaleNormal="85" workbookViewId="0">
      <selection activeCell="A14" sqref="A14:I14"/>
    </sheetView>
  </sheetViews>
  <sheetFormatPr defaultColWidth="9.25" defaultRowHeight="14.25" x14ac:dyDescent="0.4"/>
  <cols>
    <col min="1" max="1" width="34.375" style="73" bestFit="1" customWidth="1"/>
    <col min="2" max="4" width="9.25" style="74" customWidth="1"/>
    <col min="5" max="16384" width="9.25" style="64"/>
  </cols>
  <sheetData>
    <row r="1" spans="1:9" ht="17.25" x14ac:dyDescent="0.15">
      <c r="A1" s="62" t="s">
        <v>47</v>
      </c>
      <c r="B1" s="63"/>
      <c r="C1" s="63"/>
      <c r="D1" s="63"/>
      <c r="H1" s="1"/>
      <c r="I1" s="1"/>
    </row>
    <row r="2" spans="1:9" ht="22.5" customHeight="1" x14ac:dyDescent="0.15">
      <c r="A2" s="65" t="s">
        <v>48</v>
      </c>
      <c r="B2" s="1" t="s">
        <v>49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50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51</v>
      </c>
      <c r="B4" s="1" t="s">
        <v>52</v>
      </c>
      <c r="C4" s="1"/>
      <c r="D4" s="1"/>
      <c r="E4" s="66">
        <v>0</v>
      </c>
      <c r="F4" s="67" t="s">
        <v>53</v>
      </c>
      <c r="G4" s="1"/>
      <c r="H4" s="1"/>
      <c r="I4" s="1"/>
    </row>
    <row r="5" spans="1:9" ht="22.5" customHeight="1" x14ac:dyDescent="0.15">
      <c r="A5" s="1"/>
      <c r="B5" s="1" t="s">
        <v>54</v>
      </c>
      <c r="C5" s="1"/>
      <c r="D5" s="1"/>
      <c r="E5" s="66">
        <v>0</v>
      </c>
      <c r="F5" s="67" t="s">
        <v>53</v>
      </c>
      <c r="G5" s="1"/>
      <c r="H5" s="1"/>
      <c r="I5" s="1"/>
    </row>
    <row r="6" spans="1:9" ht="22.5" customHeight="1" x14ac:dyDescent="0.15">
      <c r="A6" s="1"/>
      <c r="B6" s="1" t="s">
        <v>55</v>
      </c>
      <c r="C6" s="1"/>
      <c r="D6" s="1"/>
      <c r="E6" s="66">
        <v>0</v>
      </c>
      <c r="F6" s="67" t="s">
        <v>53</v>
      </c>
      <c r="G6" s="1"/>
      <c r="H6" s="1"/>
      <c r="I6" s="1"/>
    </row>
    <row r="7" spans="1:9" ht="22.5" customHeight="1" x14ac:dyDescent="0.15">
      <c r="A7" s="1"/>
      <c r="B7" s="1" t="s">
        <v>56</v>
      </c>
      <c r="C7" s="1"/>
      <c r="D7" s="1"/>
      <c r="E7" s="66">
        <f>[1]業務遂行状況!AI6</f>
        <v>0</v>
      </c>
      <c r="F7" s="67" t="s">
        <v>53</v>
      </c>
      <c r="G7" s="1"/>
      <c r="H7" s="1"/>
      <c r="I7" s="1"/>
    </row>
    <row r="8" spans="1:9" ht="22.5" customHeight="1" x14ac:dyDescent="0.15">
      <c r="A8" s="1"/>
      <c r="B8" s="1" t="s">
        <v>57</v>
      </c>
      <c r="C8" s="1"/>
      <c r="D8" s="1"/>
      <c r="E8" s="66">
        <v>0</v>
      </c>
      <c r="F8" s="67" t="s">
        <v>53</v>
      </c>
      <c r="G8" s="1"/>
      <c r="H8" s="1"/>
      <c r="I8" s="1"/>
    </row>
    <row r="9" spans="1:9" ht="22.5" customHeight="1" x14ac:dyDescent="0.15">
      <c r="A9" s="1" t="s">
        <v>58</v>
      </c>
      <c r="B9" s="1" t="s">
        <v>59</v>
      </c>
      <c r="C9" s="1"/>
      <c r="D9" s="1"/>
      <c r="E9" s="66">
        <f>[1]業務遂行状況!AI8</f>
        <v>0</v>
      </c>
      <c r="F9" s="67" t="s">
        <v>53</v>
      </c>
      <c r="G9" s="1"/>
      <c r="H9" s="1"/>
      <c r="I9" s="1"/>
    </row>
    <row r="10" spans="1:9" ht="22.5" customHeight="1" x14ac:dyDescent="0.15">
      <c r="A10" s="1"/>
      <c r="B10" s="1" t="s">
        <v>60</v>
      </c>
      <c r="C10" s="1"/>
      <c r="D10" s="1"/>
      <c r="E10" s="66">
        <v>0</v>
      </c>
      <c r="F10" s="67" t="s">
        <v>53</v>
      </c>
      <c r="G10" s="1"/>
      <c r="H10" s="1"/>
      <c r="I10" s="1"/>
    </row>
    <row r="11" spans="1:9" ht="22.5" customHeight="1" x14ac:dyDescent="0.15">
      <c r="A11" s="1" t="s">
        <v>61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8" t="s">
        <v>62</v>
      </c>
      <c r="B12" s="69">
        <f>[1]業務遂行状況!AI10</f>
        <v>0</v>
      </c>
      <c r="C12" s="67" t="s">
        <v>53</v>
      </c>
      <c r="D12" s="1"/>
      <c r="E12" s="1"/>
      <c r="F12" s="1"/>
      <c r="G12" s="1"/>
      <c r="H12" s="1"/>
      <c r="I12" s="1"/>
    </row>
    <row r="13" spans="1:9" ht="22.5" customHeight="1" x14ac:dyDescent="0.4">
      <c r="A13" s="68" t="s">
        <v>63</v>
      </c>
      <c r="B13" s="69">
        <f>[1]業務遂行状況!AI11</f>
        <v>0</v>
      </c>
      <c r="C13" s="67" t="s">
        <v>53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64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8" t="s">
        <v>65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8" t="s">
        <v>66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5" t="s">
        <v>67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70" t="s">
        <v>68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69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1"/>
      <c r="B20" s="72" t="s">
        <v>70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71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72</v>
      </c>
      <c r="B22" s="1" t="s">
        <v>73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74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75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76</v>
      </c>
      <c r="B25" s="1" t="s">
        <v>77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78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79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80</v>
      </c>
      <c r="B28" s="1" t="s">
        <v>81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82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3"/>
  <sheetViews>
    <sheetView topLeftCell="B1" workbookViewId="0">
      <selection activeCell="S13" sqref="S13:T13"/>
    </sheetView>
  </sheetViews>
  <sheetFormatPr defaultRowHeight="12" customHeight="1" x14ac:dyDescent="0.4"/>
  <cols>
    <col min="1" max="6" width="3" style="75" customWidth="1"/>
    <col min="7" max="7" width="4.75" style="75" customWidth="1"/>
    <col min="8" max="14" width="3" style="75" customWidth="1"/>
    <col min="15" max="15" width="5.625" style="75" customWidth="1"/>
    <col min="16" max="16" width="3" style="75" customWidth="1"/>
    <col min="17" max="17" width="5.875" style="75" customWidth="1"/>
    <col min="18" max="18" width="3" style="75" customWidth="1"/>
    <col min="19" max="19" width="5.375" style="75" customWidth="1"/>
    <col min="20" max="20" width="3" style="75" customWidth="1"/>
    <col min="21" max="21" width="5.625" style="75" customWidth="1"/>
    <col min="22" max="22" width="4" style="75" customWidth="1"/>
    <col min="23" max="23" width="4.625" style="75" customWidth="1"/>
    <col min="24" max="24" width="3" style="75" customWidth="1"/>
    <col min="25" max="25" width="5.625" style="75" customWidth="1"/>
    <col min="26" max="32" width="3" style="75" customWidth="1"/>
    <col min="33" max="33" width="9" style="75"/>
    <col min="34" max="35" width="10.375" style="75" customWidth="1"/>
    <col min="36" max="16384" width="9" style="75"/>
  </cols>
  <sheetData>
    <row r="1" spans="1:34" ht="13.5" customHeight="1" x14ac:dyDescent="0.15">
      <c r="A1" s="1" t="str">
        <f>[1]曜日!B12</f>
        <v>令和元年</v>
      </c>
      <c r="B1" s="1"/>
      <c r="C1" s="1"/>
      <c r="D1" s="1"/>
      <c r="E1" s="1" t="str">
        <f>[1]曜日!C12</f>
        <v>11月</v>
      </c>
      <c r="F1" s="1"/>
      <c r="G1" s="1"/>
      <c r="H1" s="1"/>
      <c r="I1" s="1" t="s">
        <v>83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84</v>
      </c>
      <c r="AB1" s="1"/>
      <c r="AC1" s="1"/>
      <c r="AD1" s="1" t="s">
        <v>85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6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7"/>
      <c r="M4" s="77"/>
      <c r="N4" s="77"/>
      <c r="O4" s="1" t="s">
        <v>86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1" customFormat="1" ht="13.5" customHeight="1" x14ac:dyDescent="0.15">
      <c r="A5" s="1" t="s">
        <v>87</v>
      </c>
      <c r="B5" s="1"/>
      <c r="C5" s="1"/>
      <c r="D5" s="1"/>
      <c r="E5" s="1"/>
      <c r="F5" s="1"/>
      <c r="G5" s="1"/>
      <c r="H5" s="1"/>
      <c r="I5" s="1" t="s">
        <v>88</v>
      </c>
      <c r="J5" s="1"/>
      <c r="K5" s="1"/>
      <c r="L5" s="1"/>
      <c r="M5" s="1" t="s">
        <v>89</v>
      </c>
      <c r="N5" s="1"/>
      <c r="O5" s="1"/>
      <c r="P5" s="1"/>
      <c r="Q5" s="1" t="s">
        <v>90</v>
      </c>
      <c r="R5" s="1"/>
      <c r="S5" s="1"/>
      <c r="T5" s="1"/>
      <c r="U5" s="1" t="s">
        <v>91</v>
      </c>
      <c r="V5" s="1"/>
      <c r="W5" s="1"/>
      <c r="X5" s="1"/>
      <c r="Y5" s="1" t="s">
        <v>92</v>
      </c>
      <c r="Z5" s="1"/>
      <c r="AA5" s="1"/>
      <c r="AB5" s="1"/>
      <c r="AC5" s="78"/>
      <c r="AD5" s="79"/>
      <c r="AE5" s="79"/>
      <c r="AF5" s="80"/>
    </row>
    <row r="6" spans="1:34" s="81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93</v>
      </c>
      <c r="J6" s="1"/>
      <c r="K6" s="1" t="s">
        <v>94</v>
      </c>
      <c r="L6" s="1"/>
      <c r="M6" s="1" t="s">
        <v>93</v>
      </c>
      <c r="N6" s="1"/>
      <c r="O6" s="1" t="s">
        <v>94</v>
      </c>
      <c r="P6" s="1"/>
      <c r="Q6" s="1" t="s">
        <v>93</v>
      </c>
      <c r="R6" s="1"/>
      <c r="S6" s="1" t="s">
        <v>94</v>
      </c>
      <c r="T6" s="1"/>
      <c r="U6" s="1" t="s">
        <v>93</v>
      </c>
      <c r="V6" s="1"/>
      <c r="W6" s="1" t="s">
        <v>94</v>
      </c>
      <c r="X6" s="1"/>
      <c r="Y6" s="1" t="s">
        <v>93</v>
      </c>
      <c r="Z6" s="1"/>
      <c r="AA6" s="1" t="s">
        <v>94</v>
      </c>
      <c r="AB6" s="1"/>
      <c r="AC6" s="82"/>
      <c r="AD6" s="83"/>
      <c r="AE6" s="83"/>
      <c r="AF6" s="84"/>
    </row>
    <row r="7" spans="1:34" s="81" customFormat="1" ht="13.5" customHeight="1" x14ac:dyDescent="0.15">
      <c r="A7" s="1"/>
      <c r="B7" s="1"/>
      <c r="C7" s="1" t="s">
        <v>95</v>
      </c>
      <c r="D7" s="1"/>
      <c r="E7" s="1"/>
      <c r="F7" s="1"/>
      <c r="G7" s="1" t="s">
        <v>96</v>
      </c>
      <c r="H7" s="1"/>
      <c r="I7" s="1">
        <v>2</v>
      </c>
      <c r="J7" s="1"/>
      <c r="K7" s="1">
        <v>2</v>
      </c>
      <c r="L7" s="1"/>
      <c r="M7" s="1">
        <v>0</v>
      </c>
      <c r="N7" s="1"/>
      <c r="O7" s="1">
        <v>1</v>
      </c>
      <c r="P7" s="1"/>
      <c r="Q7" s="85">
        <v>0</v>
      </c>
      <c r="R7" s="85"/>
      <c r="S7" s="85">
        <v>0</v>
      </c>
      <c r="T7" s="85"/>
      <c r="U7" s="85">
        <v>0</v>
      </c>
      <c r="V7" s="85"/>
      <c r="W7" s="1">
        <v>2</v>
      </c>
      <c r="X7" s="1"/>
      <c r="Y7" s="1">
        <f>SUM(I7+M7+Q7+U7)</f>
        <v>2</v>
      </c>
      <c r="Z7" s="1"/>
      <c r="AA7" s="1">
        <f t="shared" ref="AA7:AA15" si="0">SUM(K7+O7+S7+W7)</f>
        <v>5</v>
      </c>
      <c r="AB7" s="1"/>
      <c r="AC7" s="82"/>
      <c r="AD7" s="83"/>
      <c r="AE7" s="83"/>
      <c r="AF7" s="84"/>
    </row>
    <row r="8" spans="1:34" s="81" customFormat="1" ht="13.5" customHeight="1" x14ac:dyDescent="0.15">
      <c r="A8" s="1"/>
      <c r="B8" s="1"/>
      <c r="C8" s="1"/>
      <c r="D8" s="1"/>
      <c r="E8" s="1"/>
      <c r="F8" s="1"/>
      <c r="G8" s="1" t="s">
        <v>97</v>
      </c>
      <c r="H8" s="1"/>
      <c r="I8" s="1">
        <v>1</v>
      </c>
      <c r="J8" s="1"/>
      <c r="K8" s="1">
        <v>6</v>
      </c>
      <c r="L8" s="1"/>
      <c r="M8" s="1">
        <v>3</v>
      </c>
      <c r="N8" s="1"/>
      <c r="O8" s="85">
        <v>12</v>
      </c>
      <c r="P8" s="85"/>
      <c r="Q8" s="85">
        <v>0</v>
      </c>
      <c r="R8" s="85"/>
      <c r="S8" s="85">
        <v>3</v>
      </c>
      <c r="T8" s="85"/>
      <c r="U8" s="85">
        <v>22</v>
      </c>
      <c r="V8" s="85"/>
      <c r="W8" s="85">
        <v>12</v>
      </c>
      <c r="X8" s="85"/>
      <c r="Y8" s="1">
        <f>SUM(I8,M8,Q8,U8)</f>
        <v>26</v>
      </c>
      <c r="Z8" s="1"/>
      <c r="AA8" s="1">
        <f t="shared" si="0"/>
        <v>33</v>
      </c>
      <c r="AB8" s="1"/>
      <c r="AC8" s="1" t="s">
        <v>96</v>
      </c>
      <c r="AD8" s="1"/>
      <c r="AE8" s="83"/>
      <c r="AF8" s="84"/>
    </row>
    <row r="9" spans="1:34" s="81" customFormat="1" ht="13.5" customHeight="1" x14ac:dyDescent="0.15">
      <c r="A9" s="1"/>
      <c r="B9" s="1"/>
      <c r="C9" s="1"/>
      <c r="D9" s="1"/>
      <c r="E9" s="1"/>
      <c r="F9" s="1"/>
      <c r="G9" s="1" t="s">
        <v>98</v>
      </c>
      <c r="H9" s="1"/>
      <c r="I9" s="1">
        <v>1</v>
      </c>
      <c r="J9" s="1"/>
      <c r="K9" s="1">
        <v>0</v>
      </c>
      <c r="L9" s="1"/>
      <c r="M9" s="1">
        <v>2</v>
      </c>
      <c r="N9" s="1"/>
      <c r="O9" s="85">
        <v>0</v>
      </c>
      <c r="P9" s="85"/>
      <c r="Q9" s="85">
        <v>0</v>
      </c>
      <c r="R9" s="85"/>
      <c r="S9" s="85">
        <v>0</v>
      </c>
      <c r="T9" s="85"/>
      <c r="U9" s="1">
        <v>1</v>
      </c>
      <c r="V9" s="1"/>
      <c r="W9" s="1">
        <v>2</v>
      </c>
      <c r="X9" s="1"/>
      <c r="Y9" s="1">
        <f t="shared" ref="Y9:Y15" si="1">SUM(I9+M9+Q9+U9)</f>
        <v>4</v>
      </c>
      <c r="Z9" s="1"/>
      <c r="AA9" s="1">
        <f t="shared" si="0"/>
        <v>2</v>
      </c>
      <c r="AB9" s="1"/>
      <c r="AC9" s="82"/>
      <c r="AD9" s="1">
        <f>SUM(Y16:AB16)</f>
        <v>23</v>
      </c>
      <c r="AE9" s="1"/>
      <c r="AF9" s="84" t="s">
        <v>99</v>
      </c>
    </row>
    <row r="10" spans="1:34" s="81" customFormat="1" ht="13.5" customHeight="1" x14ac:dyDescent="0.15">
      <c r="A10" s="1"/>
      <c r="B10" s="1"/>
      <c r="C10" s="1" t="s">
        <v>100</v>
      </c>
      <c r="D10" s="1"/>
      <c r="E10" s="1"/>
      <c r="F10" s="1"/>
      <c r="G10" s="1" t="s">
        <v>96</v>
      </c>
      <c r="H10" s="1"/>
      <c r="I10" s="85">
        <v>5</v>
      </c>
      <c r="J10" s="85"/>
      <c r="K10" s="85">
        <v>10</v>
      </c>
      <c r="L10" s="85"/>
      <c r="M10" s="85">
        <v>0</v>
      </c>
      <c r="N10" s="85"/>
      <c r="O10" s="85">
        <v>0</v>
      </c>
      <c r="P10" s="85"/>
      <c r="Q10" s="85">
        <v>0</v>
      </c>
      <c r="R10" s="85"/>
      <c r="S10" s="85">
        <v>0</v>
      </c>
      <c r="T10" s="85"/>
      <c r="U10" s="85">
        <v>0</v>
      </c>
      <c r="V10" s="85"/>
      <c r="W10" s="85">
        <v>0</v>
      </c>
      <c r="X10" s="85"/>
      <c r="Y10" s="1">
        <f t="shared" si="1"/>
        <v>5</v>
      </c>
      <c r="Z10" s="1"/>
      <c r="AA10" s="1">
        <f t="shared" si="0"/>
        <v>10</v>
      </c>
      <c r="AB10" s="1"/>
      <c r="AC10" s="82"/>
      <c r="AD10" s="83"/>
      <c r="AE10" s="83"/>
      <c r="AF10" s="84"/>
    </row>
    <row r="11" spans="1:34" s="81" customFormat="1" ht="13.5" customHeight="1" x14ac:dyDescent="0.15">
      <c r="A11" s="1"/>
      <c r="B11" s="1"/>
      <c r="C11" s="1"/>
      <c r="D11" s="1"/>
      <c r="E11" s="1"/>
      <c r="F11" s="1"/>
      <c r="G11" s="1" t="s">
        <v>97</v>
      </c>
      <c r="H11" s="1"/>
      <c r="I11" s="1">
        <v>21</v>
      </c>
      <c r="J11" s="1"/>
      <c r="K11" s="1">
        <v>13</v>
      </c>
      <c r="L11" s="1"/>
      <c r="M11" s="1">
        <v>12</v>
      </c>
      <c r="N11" s="1"/>
      <c r="O11" s="85">
        <v>17</v>
      </c>
      <c r="P11" s="85"/>
      <c r="Q11" s="85">
        <v>32</v>
      </c>
      <c r="R11" s="85"/>
      <c r="S11" s="85">
        <v>25</v>
      </c>
      <c r="T11" s="85"/>
      <c r="U11" s="1">
        <v>0</v>
      </c>
      <c r="V11" s="1"/>
      <c r="W11" s="1">
        <v>0</v>
      </c>
      <c r="X11" s="1"/>
      <c r="Y11" s="1">
        <f t="shared" si="1"/>
        <v>65</v>
      </c>
      <c r="Z11" s="1"/>
      <c r="AA11" s="1">
        <f t="shared" si="0"/>
        <v>55</v>
      </c>
      <c r="AB11" s="1"/>
      <c r="AC11" s="1" t="s">
        <v>98</v>
      </c>
      <c r="AD11" s="1"/>
      <c r="AE11" s="83"/>
      <c r="AF11" s="84"/>
    </row>
    <row r="12" spans="1:34" s="76" customFormat="1" ht="13.5" customHeight="1" x14ac:dyDescent="0.15">
      <c r="A12" s="1"/>
      <c r="B12" s="1"/>
      <c r="C12" s="1"/>
      <c r="D12" s="1"/>
      <c r="E12" s="1"/>
      <c r="F12" s="1"/>
      <c r="G12" s="1" t="s">
        <v>98</v>
      </c>
      <c r="H12" s="1"/>
      <c r="I12" s="85">
        <v>5</v>
      </c>
      <c r="J12" s="85"/>
      <c r="K12" s="85">
        <v>2</v>
      </c>
      <c r="L12" s="85"/>
      <c r="M12" s="85">
        <v>0</v>
      </c>
      <c r="N12" s="85"/>
      <c r="O12" s="85">
        <v>1</v>
      </c>
      <c r="P12" s="85"/>
      <c r="Q12" s="85">
        <v>4</v>
      </c>
      <c r="R12" s="85"/>
      <c r="S12" s="85">
        <v>7</v>
      </c>
      <c r="T12" s="85"/>
      <c r="U12" s="85">
        <v>0</v>
      </c>
      <c r="V12" s="85"/>
      <c r="W12" s="85">
        <v>0</v>
      </c>
      <c r="X12" s="85"/>
      <c r="Y12" s="1">
        <f t="shared" si="1"/>
        <v>9</v>
      </c>
      <c r="Z12" s="1"/>
      <c r="AA12" s="1">
        <f t="shared" si="0"/>
        <v>10</v>
      </c>
      <c r="AB12" s="1"/>
      <c r="AC12" s="82"/>
      <c r="AD12" s="1">
        <f>SUM(Y18:AB18)</f>
        <v>25</v>
      </c>
      <c r="AE12" s="1"/>
      <c r="AF12" s="84" t="s">
        <v>99</v>
      </c>
    </row>
    <row r="13" spans="1:34" s="76" customFormat="1" ht="13.5" customHeight="1" x14ac:dyDescent="0.15">
      <c r="A13" s="1"/>
      <c r="B13" s="1"/>
      <c r="C13" s="1" t="s">
        <v>101</v>
      </c>
      <c r="D13" s="1"/>
      <c r="E13" s="1"/>
      <c r="F13" s="1"/>
      <c r="G13" s="1" t="s">
        <v>96</v>
      </c>
      <c r="H13" s="1"/>
      <c r="I13" s="85">
        <v>1</v>
      </c>
      <c r="J13" s="85"/>
      <c r="K13" s="85">
        <v>0</v>
      </c>
      <c r="L13" s="85"/>
      <c r="M13" s="85">
        <v>0</v>
      </c>
      <c r="N13" s="85"/>
      <c r="O13" s="85">
        <v>0</v>
      </c>
      <c r="P13" s="85"/>
      <c r="Q13" s="85">
        <v>0</v>
      </c>
      <c r="R13" s="85"/>
      <c r="S13" s="85">
        <v>0</v>
      </c>
      <c r="T13" s="85"/>
      <c r="U13" s="85">
        <v>0</v>
      </c>
      <c r="V13" s="85"/>
      <c r="W13" s="85">
        <v>0</v>
      </c>
      <c r="X13" s="85"/>
      <c r="Y13" s="1">
        <f t="shared" si="1"/>
        <v>1</v>
      </c>
      <c r="Z13" s="1"/>
      <c r="AA13" s="1">
        <f t="shared" si="0"/>
        <v>0</v>
      </c>
      <c r="AB13" s="1"/>
      <c r="AC13" s="82"/>
      <c r="AD13" s="83"/>
      <c r="AE13" s="83"/>
      <c r="AF13" s="84"/>
    </row>
    <row r="14" spans="1:34" s="76" customFormat="1" ht="13.5" customHeight="1" x14ac:dyDescent="0.15">
      <c r="A14" s="1"/>
      <c r="B14" s="1"/>
      <c r="C14" s="1"/>
      <c r="D14" s="1"/>
      <c r="E14" s="1"/>
      <c r="F14" s="1"/>
      <c r="G14" s="1" t="s">
        <v>97</v>
      </c>
      <c r="H14" s="1"/>
      <c r="I14" s="1">
        <v>2</v>
      </c>
      <c r="J14" s="1"/>
      <c r="K14" s="1">
        <v>0</v>
      </c>
      <c r="L14" s="1"/>
      <c r="M14" s="1">
        <v>0</v>
      </c>
      <c r="N14" s="1"/>
      <c r="O14" s="1">
        <v>0</v>
      </c>
      <c r="P14" s="1"/>
      <c r="Q14" s="1">
        <v>0</v>
      </c>
      <c r="R14" s="1"/>
      <c r="S14" s="1">
        <v>0</v>
      </c>
      <c r="T14" s="1"/>
      <c r="U14" s="1">
        <v>0</v>
      </c>
      <c r="V14" s="1"/>
      <c r="W14" s="1">
        <v>0</v>
      </c>
      <c r="X14" s="1"/>
      <c r="Y14" s="1">
        <f t="shared" si="1"/>
        <v>2</v>
      </c>
      <c r="Z14" s="1"/>
      <c r="AA14" s="1">
        <f t="shared" si="0"/>
        <v>0</v>
      </c>
      <c r="AB14" s="1"/>
      <c r="AC14" s="1" t="s">
        <v>102</v>
      </c>
      <c r="AD14" s="1"/>
      <c r="AE14" s="83"/>
      <c r="AF14" s="84"/>
    </row>
    <row r="15" spans="1:34" s="76" customFormat="1" ht="13.5" customHeight="1" x14ac:dyDescent="0.15">
      <c r="A15" s="1"/>
      <c r="B15" s="1"/>
      <c r="C15" s="1"/>
      <c r="D15" s="1"/>
      <c r="E15" s="1"/>
      <c r="F15" s="1"/>
      <c r="G15" s="1" t="s">
        <v>98</v>
      </c>
      <c r="H15" s="1"/>
      <c r="I15" s="85">
        <v>0</v>
      </c>
      <c r="J15" s="85"/>
      <c r="K15" s="85">
        <v>0</v>
      </c>
      <c r="L15" s="85"/>
      <c r="M15" s="85">
        <v>0</v>
      </c>
      <c r="N15" s="85"/>
      <c r="O15" s="85">
        <v>0</v>
      </c>
      <c r="P15" s="85"/>
      <c r="Q15" s="85">
        <v>0</v>
      </c>
      <c r="R15" s="85"/>
      <c r="S15" s="85">
        <v>0</v>
      </c>
      <c r="T15" s="85"/>
      <c r="U15" s="85">
        <v>0</v>
      </c>
      <c r="V15" s="85"/>
      <c r="W15" s="85">
        <v>0</v>
      </c>
      <c r="X15" s="85"/>
      <c r="Y15" s="1">
        <f t="shared" si="1"/>
        <v>0</v>
      </c>
      <c r="Z15" s="1"/>
      <c r="AA15" s="1">
        <f t="shared" si="0"/>
        <v>0</v>
      </c>
      <c r="AB15" s="1"/>
      <c r="AC15" s="82"/>
      <c r="AD15" s="1">
        <f>Y17+AA17</f>
        <v>181</v>
      </c>
      <c r="AE15" s="1"/>
      <c r="AF15" s="84" t="s">
        <v>99</v>
      </c>
    </row>
    <row r="16" spans="1:34" s="76" customFormat="1" ht="13.5" customHeight="1" x14ac:dyDescent="0.15">
      <c r="A16" s="1"/>
      <c r="B16" s="1"/>
      <c r="C16" s="1" t="s">
        <v>92</v>
      </c>
      <c r="D16" s="1"/>
      <c r="E16" s="1"/>
      <c r="F16" s="1"/>
      <c r="G16" s="1" t="s">
        <v>96</v>
      </c>
      <c r="H16" s="1"/>
      <c r="I16" s="1">
        <f>SUM(I7+I10+I13)</f>
        <v>8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1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2</v>
      </c>
      <c r="X16" s="1"/>
      <c r="Y16" s="1">
        <f>SUM(Y7+Y10+Y13)</f>
        <v>8</v>
      </c>
      <c r="Z16" s="1"/>
      <c r="AA16" s="1">
        <f>SUM(AA7+AA10+AA13)</f>
        <v>15</v>
      </c>
      <c r="AB16" s="1"/>
      <c r="AC16" s="82"/>
      <c r="AD16" s="83"/>
      <c r="AE16" s="83"/>
      <c r="AF16" s="84"/>
    </row>
    <row r="17" spans="1:32" s="76" customFormat="1" ht="13.5" customHeight="1" x14ac:dyDescent="0.15">
      <c r="A17" s="1"/>
      <c r="B17" s="1"/>
      <c r="C17" s="1"/>
      <c r="D17" s="1"/>
      <c r="E17" s="1"/>
      <c r="F17" s="1"/>
      <c r="G17" s="1" t="s">
        <v>97</v>
      </c>
      <c r="H17" s="1"/>
      <c r="I17" s="1">
        <f>SUM(I8+I11+I14)</f>
        <v>24</v>
      </c>
      <c r="J17" s="1"/>
      <c r="K17" s="1">
        <f>SUM(K8+K11+K14)</f>
        <v>19</v>
      </c>
      <c r="L17" s="1"/>
      <c r="M17" s="1">
        <f>M8+M11+M14</f>
        <v>15</v>
      </c>
      <c r="N17" s="1"/>
      <c r="O17" s="1">
        <f>SUM(O8+O11+O14)</f>
        <v>29</v>
      </c>
      <c r="P17" s="1"/>
      <c r="Q17" s="1">
        <f>Q8+Q11+Q14</f>
        <v>32</v>
      </c>
      <c r="R17" s="1"/>
      <c r="S17" s="1">
        <f>SUM(S8+S11+S14)</f>
        <v>28</v>
      </c>
      <c r="T17" s="1"/>
      <c r="U17" s="1">
        <f>SUM(U8+U11+U14)</f>
        <v>22</v>
      </c>
      <c r="V17" s="1"/>
      <c r="W17" s="1">
        <f>SUM(W8+W11+W14)</f>
        <v>12</v>
      </c>
      <c r="X17" s="1"/>
      <c r="Y17" s="1">
        <f>SUM(Y8+Y11+Y14)</f>
        <v>93</v>
      </c>
      <c r="Z17" s="1"/>
      <c r="AA17" s="1">
        <f>SUM(AA8+AA11+AA14)</f>
        <v>88</v>
      </c>
      <c r="AB17" s="1"/>
      <c r="AC17" s="82"/>
      <c r="AD17" s="83"/>
      <c r="AE17" s="83"/>
      <c r="AF17" s="84"/>
    </row>
    <row r="18" spans="1:32" s="76" customFormat="1" ht="13.5" customHeight="1" x14ac:dyDescent="0.15">
      <c r="A18" s="1"/>
      <c r="B18" s="1"/>
      <c r="C18" s="1"/>
      <c r="D18" s="1"/>
      <c r="E18" s="1"/>
      <c r="F18" s="1"/>
      <c r="G18" s="1" t="s">
        <v>98</v>
      </c>
      <c r="H18" s="1"/>
      <c r="I18" s="1">
        <f>SUM(I9+I12+I15)</f>
        <v>6</v>
      </c>
      <c r="J18" s="1"/>
      <c r="K18" s="1">
        <f>SUM(K9+K12+K15)</f>
        <v>2</v>
      </c>
      <c r="L18" s="1"/>
      <c r="M18" s="1">
        <f>SUM(M9+M12+M15)</f>
        <v>2</v>
      </c>
      <c r="N18" s="1"/>
      <c r="O18" s="1">
        <f>SUM(O9+O12+O15)</f>
        <v>1</v>
      </c>
      <c r="P18" s="1"/>
      <c r="Q18" s="1">
        <f>SUM(Q9+Q12+Q15)</f>
        <v>4</v>
      </c>
      <c r="R18" s="1"/>
      <c r="S18" s="1">
        <f>SUM(S9+S12+S15)</f>
        <v>7</v>
      </c>
      <c r="T18" s="1"/>
      <c r="U18" s="1">
        <f>U9+U12+U15</f>
        <v>1</v>
      </c>
      <c r="V18" s="1"/>
      <c r="W18" s="1">
        <f>SUM(W9+W12+W15)</f>
        <v>2</v>
      </c>
      <c r="X18" s="1"/>
      <c r="Y18" s="1">
        <f>I18+M18+Q18+U18</f>
        <v>13</v>
      </c>
      <c r="Z18" s="1"/>
      <c r="AA18" s="1">
        <f>SUM(AA9+AA12+AA15)</f>
        <v>12</v>
      </c>
      <c r="AB18" s="1"/>
      <c r="AC18" s="86"/>
      <c r="AD18" s="87"/>
      <c r="AE18" s="87"/>
      <c r="AF18" s="88"/>
    </row>
    <row r="19" spans="1:32" ht="13.5" customHeight="1" x14ac:dyDescent="0.15">
      <c r="A19" s="1"/>
      <c r="B19" s="1"/>
      <c r="C19" s="1" t="s">
        <v>103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s="89" customFormat="1" ht="13.5" customHeight="1" x14ac:dyDescent="0.15">
      <c r="A20" s="1"/>
      <c r="B20" s="1"/>
      <c r="C20" s="1" t="s">
        <v>104</v>
      </c>
      <c r="D20" s="1"/>
      <c r="E20" s="1"/>
      <c r="F20" s="1"/>
      <c r="G20" s="1"/>
      <c r="H20" s="1" t="s">
        <v>105</v>
      </c>
      <c r="I20" s="1"/>
      <c r="J20" s="1"/>
      <c r="K20" s="1" t="s">
        <v>106</v>
      </c>
      <c r="L20" s="1"/>
      <c r="M20" s="1"/>
      <c r="N20" s="1" t="s">
        <v>107</v>
      </c>
      <c r="O20" s="1"/>
      <c r="P20" s="1" t="s">
        <v>108</v>
      </c>
      <c r="Q20" s="1"/>
      <c r="R20" s="1" t="s">
        <v>104</v>
      </c>
      <c r="S20" s="1"/>
      <c r="T20" s="1"/>
      <c r="U20" s="1"/>
      <c r="V20" s="1"/>
      <c r="W20" s="1" t="s">
        <v>105</v>
      </c>
      <c r="X20" s="1"/>
      <c r="Y20" s="1"/>
      <c r="Z20" s="1" t="s">
        <v>106</v>
      </c>
      <c r="AA20" s="1"/>
      <c r="AB20" s="1"/>
      <c r="AC20" s="1" t="s">
        <v>107</v>
      </c>
      <c r="AD20" s="1"/>
      <c r="AE20" s="1" t="s">
        <v>108</v>
      </c>
      <c r="AF20" s="1"/>
    </row>
    <row r="21" spans="1:32" s="89" customFormat="1" ht="13.5" customHeight="1" x14ac:dyDescent="0.15">
      <c r="A21" s="1"/>
      <c r="B21" s="1"/>
      <c r="C21" s="90">
        <v>1</v>
      </c>
      <c r="D21" s="1" t="s">
        <v>109</v>
      </c>
      <c r="E21" s="1"/>
      <c r="F21" s="1"/>
      <c r="G21" s="1"/>
      <c r="H21" s="1" t="s">
        <v>110</v>
      </c>
      <c r="I21" s="1"/>
      <c r="J21" s="1"/>
      <c r="K21" s="1" t="s">
        <v>111</v>
      </c>
      <c r="L21" s="1"/>
      <c r="M21" s="1"/>
      <c r="N21" s="91">
        <v>44155</v>
      </c>
      <c r="O21" s="1"/>
      <c r="P21" s="91">
        <v>44164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s="89" customFormat="1" ht="13.5" customHeight="1" x14ac:dyDescent="0.15">
      <c r="A22" s="1"/>
      <c r="B22" s="1"/>
      <c r="C22" s="90">
        <v>2</v>
      </c>
      <c r="D22" s="1" t="s">
        <v>112</v>
      </c>
      <c r="E22" s="1"/>
      <c r="F22" s="1"/>
      <c r="G22" s="1"/>
      <c r="H22" s="1" t="s">
        <v>113</v>
      </c>
      <c r="I22" s="1"/>
      <c r="J22" s="1"/>
      <c r="K22" s="1" t="s">
        <v>114</v>
      </c>
      <c r="L22" s="1"/>
      <c r="M22" s="1"/>
      <c r="N22" s="91">
        <v>44162</v>
      </c>
      <c r="O22" s="1"/>
      <c r="P22" s="91">
        <v>44164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s="89" customFormat="1" ht="13.5" customHeight="1" x14ac:dyDescent="0.15">
      <c r="A23" s="1"/>
      <c r="B23" s="1"/>
      <c r="C23" s="90">
        <v>3</v>
      </c>
      <c r="D23" s="1" t="s">
        <v>115</v>
      </c>
      <c r="E23" s="1"/>
      <c r="F23" s="1"/>
      <c r="G23" s="1"/>
      <c r="H23" s="85" t="s">
        <v>116</v>
      </c>
      <c r="I23" s="85"/>
      <c r="J23" s="85"/>
      <c r="K23" s="85" t="s">
        <v>117</v>
      </c>
      <c r="L23" s="85"/>
      <c r="M23" s="85"/>
      <c r="N23" s="91">
        <v>44164</v>
      </c>
      <c r="O23" s="1"/>
      <c r="P23" s="91">
        <v>44164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s="89" customFormat="1" ht="13.5" customHeight="1" x14ac:dyDescent="0.15">
      <c r="A24" s="1"/>
      <c r="B24" s="1"/>
      <c r="C24" s="90">
        <v>4</v>
      </c>
      <c r="D24" s="85" t="s">
        <v>118</v>
      </c>
      <c r="E24" s="85"/>
      <c r="F24" s="85"/>
      <c r="G24" s="85"/>
      <c r="H24" s="85" t="s">
        <v>116</v>
      </c>
      <c r="I24" s="85"/>
      <c r="J24" s="85"/>
      <c r="K24" s="85" t="s">
        <v>119</v>
      </c>
      <c r="L24" s="85"/>
      <c r="M24" s="85"/>
      <c r="N24" s="91">
        <v>44164</v>
      </c>
      <c r="O24" s="1"/>
      <c r="P24" s="91">
        <v>44164</v>
      </c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s="89" customFormat="1" ht="13.5" customHeight="1" x14ac:dyDescent="0.15">
      <c r="A25" s="1"/>
      <c r="B25" s="1"/>
      <c r="C25" s="90">
        <v>5</v>
      </c>
      <c r="D25" s="85" t="s">
        <v>120</v>
      </c>
      <c r="E25" s="85"/>
      <c r="F25" s="85"/>
      <c r="G25" s="85"/>
      <c r="H25" s="85" t="s">
        <v>116</v>
      </c>
      <c r="I25" s="85"/>
      <c r="J25" s="85"/>
      <c r="K25" s="85" t="s">
        <v>121</v>
      </c>
      <c r="L25" s="85"/>
      <c r="M25" s="85"/>
      <c r="N25" s="91">
        <v>44164</v>
      </c>
      <c r="O25" s="1"/>
      <c r="P25" s="91">
        <v>44164</v>
      </c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s="89" customFormat="1" ht="13.5" customHeight="1" x14ac:dyDescent="0.15">
      <c r="A26" s="1"/>
      <c r="B26" s="1"/>
      <c r="C26" s="90">
        <v>6</v>
      </c>
      <c r="D26" s="85" t="s">
        <v>122</v>
      </c>
      <c r="E26" s="85"/>
      <c r="F26" s="85"/>
      <c r="G26" s="85"/>
      <c r="H26" s="85" t="s">
        <v>116</v>
      </c>
      <c r="I26" s="85"/>
      <c r="J26" s="85"/>
      <c r="K26" s="85" t="s">
        <v>123</v>
      </c>
      <c r="L26" s="85"/>
      <c r="M26" s="85"/>
      <c r="N26" s="91">
        <v>44164</v>
      </c>
      <c r="O26" s="1"/>
      <c r="P26" s="91">
        <v>44164</v>
      </c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s="89" customFormat="1" ht="13.5" customHeight="1" x14ac:dyDescent="0.15">
      <c r="A27" s="1"/>
      <c r="B27" s="1"/>
      <c r="C27" s="1" t="s">
        <v>124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s="89" customFormat="1" ht="13.5" customHeight="1" x14ac:dyDescent="0.15">
      <c r="A28" s="1"/>
      <c r="B28" s="1"/>
      <c r="C28" s="1" t="s">
        <v>104</v>
      </c>
      <c r="D28" s="1"/>
      <c r="E28" s="1"/>
      <c r="F28" s="1"/>
      <c r="G28" s="1"/>
      <c r="H28" s="1" t="s">
        <v>105</v>
      </c>
      <c r="I28" s="1"/>
      <c r="J28" s="1"/>
      <c r="K28" s="1" t="s">
        <v>106</v>
      </c>
      <c r="L28" s="1"/>
      <c r="M28" s="1"/>
      <c r="N28" s="1" t="s">
        <v>125</v>
      </c>
      <c r="O28" s="1"/>
      <c r="P28" s="1"/>
      <c r="Q28" s="1"/>
      <c r="R28" s="1"/>
      <c r="S28" s="1"/>
      <c r="T28" s="1" t="s">
        <v>126</v>
      </c>
      <c r="U28" s="1"/>
      <c r="V28" s="1"/>
      <c r="W28" s="1"/>
      <c r="X28" s="1"/>
      <c r="Y28" s="1"/>
      <c r="Z28" s="1" t="s">
        <v>127</v>
      </c>
      <c r="AA28" s="1"/>
      <c r="AB28" s="1"/>
      <c r="AC28" s="1"/>
      <c r="AD28" s="1"/>
      <c r="AE28" s="1"/>
      <c r="AF28" s="1"/>
    </row>
    <row r="29" spans="1:32" s="89" customFormat="1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 t="s">
        <v>128</v>
      </c>
      <c r="O29" s="1"/>
      <c r="P29" s="1" t="s">
        <v>107</v>
      </c>
      <c r="Q29" s="1"/>
      <c r="R29" s="1" t="s">
        <v>108</v>
      </c>
      <c r="S29" s="1"/>
      <c r="T29" s="1" t="s">
        <v>128</v>
      </c>
      <c r="U29" s="1"/>
      <c r="V29" s="1" t="s">
        <v>107</v>
      </c>
      <c r="W29" s="1"/>
      <c r="X29" s="1" t="s">
        <v>108</v>
      </c>
      <c r="Y29" s="1"/>
      <c r="Z29" s="1"/>
      <c r="AA29" s="1"/>
      <c r="AB29" s="1"/>
      <c r="AC29" s="1"/>
      <c r="AD29" s="1"/>
      <c r="AE29" s="1"/>
      <c r="AF29" s="1"/>
    </row>
    <row r="30" spans="1:32" s="89" customFormat="1" ht="13.5" customHeight="1" x14ac:dyDescent="0.15">
      <c r="A30" s="1"/>
      <c r="B30" s="1"/>
      <c r="C30" s="90">
        <v>1</v>
      </c>
      <c r="D30" s="1" t="s">
        <v>129</v>
      </c>
      <c r="E30" s="1"/>
      <c r="F30" s="1"/>
      <c r="G30" s="1"/>
      <c r="H30" s="1" t="s">
        <v>130</v>
      </c>
      <c r="I30" s="1" t="s">
        <v>130</v>
      </c>
      <c r="J30" s="1" t="s">
        <v>130</v>
      </c>
      <c r="K30" s="1" t="s">
        <v>131</v>
      </c>
      <c r="L30" s="1" t="s">
        <v>131</v>
      </c>
      <c r="M30" s="1" t="s">
        <v>131</v>
      </c>
      <c r="N30" s="91">
        <v>43774</v>
      </c>
      <c r="O30" s="1"/>
      <c r="P30" s="91">
        <v>43774</v>
      </c>
      <c r="Q30" s="1"/>
      <c r="R30" s="91">
        <v>43780</v>
      </c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s="89" customFormat="1" ht="13.5" customHeight="1" x14ac:dyDescent="0.15">
      <c r="A31" s="1"/>
      <c r="B31" s="1"/>
      <c r="C31" s="90">
        <v>2</v>
      </c>
      <c r="D31" s="1" t="s">
        <v>132</v>
      </c>
      <c r="E31" s="1"/>
      <c r="F31" s="1"/>
      <c r="G31" s="1"/>
      <c r="H31" s="1" t="s">
        <v>130</v>
      </c>
      <c r="I31" s="1" t="s">
        <v>130</v>
      </c>
      <c r="J31" s="1" t="s">
        <v>130</v>
      </c>
      <c r="K31" s="1" t="s">
        <v>131</v>
      </c>
      <c r="L31" s="1" t="s">
        <v>131</v>
      </c>
      <c r="M31" s="1" t="s">
        <v>131</v>
      </c>
      <c r="N31" s="91">
        <v>43775</v>
      </c>
      <c r="O31" s="1"/>
      <c r="P31" s="91">
        <v>43775</v>
      </c>
      <c r="Q31" s="1"/>
      <c r="R31" s="91">
        <v>43784</v>
      </c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s="89" customFormat="1" ht="13.5" customHeight="1" x14ac:dyDescent="0.15">
      <c r="A32" s="1"/>
      <c r="B32" s="1"/>
      <c r="C32" s="90">
        <v>3</v>
      </c>
      <c r="D32" s="1" t="s">
        <v>133</v>
      </c>
      <c r="E32" s="1"/>
      <c r="F32" s="1"/>
      <c r="G32" s="1"/>
      <c r="H32" s="1" t="s">
        <v>130</v>
      </c>
      <c r="I32" s="1" t="s">
        <v>130</v>
      </c>
      <c r="J32" s="1" t="s">
        <v>130</v>
      </c>
      <c r="K32" s="1" t="s">
        <v>134</v>
      </c>
      <c r="L32" s="1" t="s">
        <v>134</v>
      </c>
      <c r="M32" s="1" t="s">
        <v>134</v>
      </c>
      <c r="N32" s="91">
        <v>43775</v>
      </c>
      <c r="O32" s="1"/>
      <c r="P32" s="91">
        <v>43775</v>
      </c>
      <c r="Q32" s="1"/>
      <c r="R32" s="91">
        <v>43784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s="89" customFormat="1" ht="13.5" customHeight="1" x14ac:dyDescent="0.15">
      <c r="A33" s="1"/>
      <c r="B33" s="1"/>
      <c r="C33" s="90">
        <v>4</v>
      </c>
      <c r="D33" s="85" t="s">
        <v>135</v>
      </c>
      <c r="E33" s="85"/>
      <c r="F33" s="85"/>
      <c r="G33" s="85"/>
      <c r="H33" s="1" t="s">
        <v>130</v>
      </c>
      <c r="I33" s="1" t="s">
        <v>130</v>
      </c>
      <c r="J33" s="1" t="s">
        <v>130</v>
      </c>
      <c r="K33" s="1" t="s">
        <v>136</v>
      </c>
      <c r="L33" s="1" t="s">
        <v>136</v>
      </c>
      <c r="M33" s="1" t="s">
        <v>136</v>
      </c>
      <c r="N33" s="91">
        <v>43777</v>
      </c>
      <c r="O33" s="1"/>
      <c r="P33" s="91">
        <v>43777</v>
      </c>
      <c r="Q33" s="1"/>
      <c r="R33" s="91">
        <v>43784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s="89" customFormat="1" ht="13.5" customHeight="1" x14ac:dyDescent="0.15">
      <c r="A34" s="1"/>
      <c r="B34" s="1"/>
      <c r="C34" s="90">
        <v>5</v>
      </c>
      <c r="D34" s="85" t="s">
        <v>137</v>
      </c>
      <c r="E34" s="85"/>
      <c r="F34" s="85"/>
      <c r="G34" s="85"/>
      <c r="H34" s="1" t="s">
        <v>138</v>
      </c>
      <c r="I34" s="1" t="s">
        <v>138</v>
      </c>
      <c r="J34" s="1" t="s">
        <v>138</v>
      </c>
      <c r="K34" s="1" t="s">
        <v>139</v>
      </c>
      <c r="L34" s="1" t="s">
        <v>139</v>
      </c>
      <c r="M34" s="1" t="s">
        <v>139</v>
      </c>
      <c r="N34" s="1"/>
      <c r="O34" s="1"/>
      <c r="P34" s="1"/>
      <c r="Q34" s="1"/>
      <c r="R34" s="1"/>
      <c r="S34" s="1"/>
      <c r="T34" s="91">
        <v>43781</v>
      </c>
      <c r="U34" s="1"/>
      <c r="V34" s="91">
        <v>43781</v>
      </c>
      <c r="W34" s="1"/>
      <c r="X34" s="91">
        <v>43790</v>
      </c>
      <c r="Y34" s="1"/>
      <c r="Z34" s="1"/>
      <c r="AA34" s="1"/>
      <c r="AB34" s="1"/>
      <c r="AC34" s="1"/>
      <c r="AD34" s="1"/>
      <c r="AE34" s="1"/>
      <c r="AF34" s="1"/>
    </row>
    <row r="35" spans="1:32" s="89" customFormat="1" ht="13.5" customHeight="1" x14ac:dyDescent="0.15">
      <c r="A35" s="1"/>
      <c r="B35" s="1"/>
      <c r="C35" s="90">
        <v>6</v>
      </c>
      <c r="D35" s="85" t="s">
        <v>140</v>
      </c>
      <c r="E35" s="85"/>
      <c r="F35" s="85"/>
      <c r="G35" s="85"/>
      <c r="H35" s="1" t="s">
        <v>138</v>
      </c>
      <c r="I35" s="1" t="s">
        <v>138</v>
      </c>
      <c r="J35" s="1" t="s">
        <v>138</v>
      </c>
      <c r="K35" s="1" t="s">
        <v>141</v>
      </c>
      <c r="L35" s="1" t="s">
        <v>141</v>
      </c>
      <c r="M35" s="1" t="s">
        <v>141</v>
      </c>
      <c r="N35" s="91">
        <v>43782</v>
      </c>
      <c r="O35" s="1"/>
      <c r="P35" s="91">
        <v>43782</v>
      </c>
      <c r="Q35" s="1"/>
      <c r="R35" s="91">
        <v>43792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9" customFormat="1" ht="13.5" customHeight="1" x14ac:dyDescent="0.15">
      <c r="A36" s="1"/>
      <c r="B36" s="1"/>
      <c r="C36" s="90">
        <v>7</v>
      </c>
      <c r="D36" s="85" t="s">
        <v>142</v>
      </c>
      <c r="E36" s="85"/>
      <c r="F36" s="85"/>
      <c r="G36" s="85"/>
      <c r="H36" s="1" t="s">
        <v>138</v>
      </c>
      <c r="I36" s="1" t="s">
        <v>138</v>
      </c>
      <c r="J36" s="1" t="s">
        <v>138</v>
      </c>
      <c r="K36" s="1" t="s">
        <v>139</v>
      </c>
      <c r="L36" s="1" t="s">
        <v>139</v>
      </c>
      <c r="M36" s="1" t="s">
        <v>139</v>
      </c>
      <c r="N36" s="91">
        <v>43784</v>
      </c>
      <c r="O36" s="1"/>
      <c r="P36" s="91">
        <v>43784</v>
      </c>
      <c r="Q36" s="1"/>
      <c r="R36" s="91">
        <v>43789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9" customFormat="1" ht="13.5" customHeight="1" x14ac:dyDescent="0.15">
      <c r="A37" s="1"/>
      <c r="B37" s="1"/>
      <c r="C37" s="90">
        <v>8</v>
      </c>
      <c r="D37" s="85" t="s">
        <v>143</v>
      </c>
      <c r="E37" s="85"/>
      <c r="F37" s="85"/>
      <c r="G37" s="85"/>
      <c r="H37" s="1" t="s">
        <v>144</v>
      </c>
      <c r="I37" s="1" t="s">
        <v>144</v>
      </c>
      <c r="J37" s="1" t="s">
        <v>144</v>
      </c>
      <c r="K37" s="1" t="s">
        <v>134</v>
      </c>
      <c r="L37" s="1" t="s">
        <v>134</v>
      </c>
      <c r="M37" s="1" t="s">
        <v>134</v>
      </c>
      <c r="N37" s="91">
        <v>43789</v>
      </c>
      <c r="O37" s="1"/>
      <c r="P37" s="91">
        <v>43789</v>
      </c>
      <c r="Q37" s="1"/>
      <c r="R37" s="92">
        <v>43798</v>
      </c>
      <c r="S37" s="92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9" customFormat="1" ht="13.5" customHeight="1" x14ac:dyDescent="0.15">
      <c r="A38" s="1"/>
      <c r="B38" s="1"/>
      <c r="C38" s="90">
        <v>9</v>
      </c>
      <c r="D38" s="85" t="s">
        <v>145</v>
      </c>
      <c r="E38" s="85"/>
      <c r="F38" s="85"/>
      <c r="G38" s="85"/>
      <c r="H38" s="1" t="s">
        <v>130</v>
      </c>
      <c r="I38" s="1" t="s">
        <v>130</v>
      </c>
      <c r="J38" s="1" t="s">
        <v>130</v>
      </c>
      <c r="K38" s="1" t="s">
        <v>139</v>
      </c>
      <c r="L38" s="1" t="s">
        <v>139</v>
      </c>
      <c r="M38" s="1" t="s">
        <v>139</v>
      </c>
      <c r="N38" s="91">
        <v>43789</v>
      </c>
      <c r="O38" s="1"/>
      <c r="P38" s="91">
        <v>43789</v>
      </c>
      <c r="Q38" s="1"/>
      <c r="R38" s="91">
        <v>43798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9" customFormat="1" ht="13.5" customHeight="1" x14ac:dyDescent="0.15">
      <c r="A39" s="1"/>
      <c r="B39" s="1"/>
      <c r="C39" s="90">
        <v>10</v>
      </c>
      <c r="D39" s="85" t="s">
        <v>146</v>
      </c>
      <c r="E39" s="85"/>
      <c r="F39" s="85"/>
      <c r="G39" s="85"/>
      <c r="H39" s="1" t="s">
        <v>144</v>
      </c>
      <c r="I39" s="1" t="s">
        <v>144</v>
      </c>
      <c r="J39" s="1" t="s">
        <v>144</v>
      </c>
      <c r="K39" s="1" t="s">
        <v>141</v>
      </c>
      <c r="L39" s="1" t="s">
        <v>141</v>
      </c>
      <c r="M39" s="1" t="s">
        <v>141</v>
      </c>
      <c r="N39" s="91">
        <v>43790</v>
      </c>
      <c r="O39" s="1"/>
      <c r="P39" s="91">
        <v>43790</v>
      </c>
      <c r="Q39" s="1"/>
      <c r="R39" s="91">
        <v>43798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9" customFormat="1" ht="13.5" customHeight="1" x14ac:dyDescent="0.15">
      <c r="A40" s="1"/>
      <c r="B40" s="1"/>
      <c r="C40" s="90">
        <v>11</v>
      </c>
      <c r="D40" s="85" t="s">
        <v>147</v>
      </c>
      <c r="E40" s="85"/>
      <c r="F40" s="85"/>
      <c r="G40" s="85"/>
      <c r="H40" s="1" t="s">
        <v>144</v>
      </c>
      <c r="I40" s="1" t="s">
        <v>144</v>
      </c>
      <c r="J40" s="1" t="s">
        <v>144</v>
      </c>
      <c r="K40" s="1" t="s">
        <v>134</v>
      </c>
      <c r="L40" s="1" t="s">
        <v>134</v>
      </c>
      <c r="M40" s="1" t="s">
        <v>134</v>
      </c>
      <c r="N40" s="91">
        <v>43791</v>
      </c>
      <c r="O40" s="1"/>
      <c r="P40" s="91">
        <v>43791</v>
      </c>
      <c r="Q40" s="1"/>
      <c r="R40" s="91">
        <v>43801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9" customFormat="1" ht="13.5" customHeight="1" x14ac:dyDescent="0.15">
      <c r="A41" s="1"/>
      <c r="B41" s="1"/>
      <c r="C41" s="90">
        <v>12</v>
      </c>
      <c r="D41" s="85" t="s">
        <v>148</v>
      </c>
      <c r="E41" s="85"/>
      <c r="F41" s="85"/>
      <c r="G41" s="85"/>
      <c r="H41" s="1" t="s">
        <v>149</v>
      </c>
      <c r="I41" s="1" t="s">
        <v>149</v>
      </c>
      <c r="J41" s="1" t="s">
        <v>149</v>
      </c>
      <c r="K41" s="1" t="s">
        <v>136</v>
      </c>
      <c r="L41" s="1" t="s">
        <v>136</v>
      </c>
      <c r="M41" s="1" t="s">
        <v>136</v>
      </c>
      <c r="N41" s="91">
        <v>43791</v>
      </c>
      <c r="O41" s="1"/>
      <c r="P41" s="91">
        <v>43791</v>
      </c>
      <c r="Q41" s="1"/>
      <c r="R41" s="91">
        <v>43798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9" customFormat="1" ht="13.5" customHeight="1" x14ac:dyDescent="0.15">
      <c r="A42" s="1"/>
      <c r="B42" s="1"/>
      <c r="C42" s="90">
        <v>13</v>
      </c>
      <c r="D42" s="85" t="s">
        <v>150</v>
      </c>
      <c r="E42" s="85"/>
      <c r="F42" s="85"/>
      <c r="G42" s="85"/>
      <c r="H42" s="1" t="s">
        <v>138</v>
      </c>
      <c r="I42" s="1" t="s">
        <v>138</v>
      </c>
      <c r="J42" s="1" t="s">
        <v>138</v>
      </c>
      <c r="K42" s="1" t="s">
        <v>134</v>
      </c>
      <c r="L42" s="1" t="s">
        <v>134</v>
      </c>
      <c r="M42" s="1" t="s">
        <v>134</v>
      </c>
      <c r="N42" s="91">
        <v>43795</v>
      </c>
      <c r="O42" s="1"/>
      <c r="P42" s="91">
        <v>43795</v>
      </c>
      <c r="Q42" s="1"/>
      <c r="R42" s="91">
        <v>43805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9" customFormat="1" ht="13.5" customHeight="1" x14ac:dyDescent="0.15">
      <c r="A43" s="1"/>
      <c r="B43" s="1"/>
      <c r="C43" s="90">
        <v>14</v>
      </c>
      <c r="D43" s="85" t="s">
        <v>151</v>
      </c>
      <c r="E43" s="85"/>
      <c r="F43" s="85"/>
      <c r="G43" s="85"/>
      <c r="H43" s="1" t="s">
        <v>130</v>
      </c>
      <c r="I43" s="1" t="s">
        <v>130</v>
      </c>
      <c r="J43" s="1" t="s">
        <v>130</v>
      </c>
      <c r="K43" s="1" t="s">
        <v>134</v>
      </c>
      <c r="L43" s="1" t="s">
        <v>134</v>
      </c>
      <c r="M43" s="1" t="s">
        <v>134</v>
      </c>
      <c r="N43" s="91">
        <v>43796</v>
      </c>
      <c r="O43" s="1"/>
      <c r="P43" s="91">
        <v>43796</v>
      </c>
      <c r="Q43" s="1"/>
      <c r="R43" s="91">
        <v>43801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9" customFormat="1" ht="13.5" customHeight="1" x14ac:dyDescent="0.15">
      <c r="A44" s="1"/>
      <c r="B44" s="1"/>
      <c r="C44" s="90">
        <v>15</v>
      </c>
      <c r="D44" s="85" t="s">
        <v>152</v>
      </c>
      <c r="E44" s="85"/>
      <c r="F44" s="85"/>
      <c r="G44" s="85"/>
      <c r="H44" s="1" t="s">
        <v>138</v>
      </c>
      <c r="I44" s="1" t="s">
        <v>138</v>
      </c>
      <c r="J44" s="1" t="s">
        <v>138</v>
      </c>
      <c r="K44" s="1" t="s">
        <v>141</v>
      </c>
      <c r="L44" s="1" t="s">
        <v>141</v>
      </c>
      <c r="M44" s="1" t="s">
        <v>141</v>
      </c>
      <c r="N44" s="91">
        <v>43796</v>
      </c>
      <c r="O44" s="1"/>
      <c r="P44" s="91">
        <v>43796</v>
      </c>
      <c r="Q44" s="1"/>
      <c r="R44" s="91">
        <v>43805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9" customFormat="1" ht="13.5" customHeight="1" x14ac:dyDescent="0.15">
      <c r="A45" s="1"/>
      <c r="B45" s="1"/>
      <c r="C45" s="1" t="s">
        <v>153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9" customFormat="1" ht="13.5" customHeight="1" x14ac:dyDescent="0.15">
      <c r="A46" s="1"/>
      <c r="B46" s="1"/>
      <c r="C46" s="1" t="s">
        <v>154</v>
      </c>
      <c r="D46" s="1"/>
      <c r="E46" s="1"/>
      <c r="F46" s="1"/>
      <c r="G46" s="1"/>
      <c r="H46" s="1" t="s">
        <v>155</v>
      </c>
      <c r="I46" s="1"/>
      <c r="J46" s="1"/>
      <c r="K46" s="1" t="s">
        <v>156</v>
      </c>
      <c r="L46" s="1"/>
      <c r="M46" s="1"/>
      <c r="N46" s="1" t="s">
        <v>128</v>
      </c>
      <c r="O46" s="1"/>
      <c r="P46" s="1" t="s">
        <v>107</v>
      </c>
      <c r="Q46" s="1"/>
      <c r="R46" s="1" t="s">
        <v>108</v>
      </c>
      <c r="S46" s="1"/>
      <c r="T46" s="1" t="s">
        <v>127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9" customFormat="1" ht="13.5" customHeight="1" x14ac:dyDescent="0.15">
      <c r="A47" s="1"/>
      <c r="B47" s="1"/>
      <c r="C47" s="90">
        <v>1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9" customFormat="1" ht="13.5" customHeight="1" x14ac:dyDescent="0.15">
      <c r="A48" s="1"/>
      <c r="B48" s="1"/>
      <c r="C48" s="90">
        <v>2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9" customFormat="1" ht="13.5" customHeight="1" x14ac:dyDescent="0.15">
      <c r="A49" s="1"/>
      <c r="B49" s="1"/>
      <c r="C49" s="90">
        <v>3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H49" s="1" t="s">
        <v>157</v>
      </c>
      <c r="AI49" s="1"/>
    </row>
    <row r="50" spans="1:35" s="89" customFormat="1" ht="13.5" customHeight="1" x14ac:dyDescent="0.15">
      <c r="A50" s="1"/>
      <c r="B50" s="1"/>
      <c r="C50" s="90">
        <v>4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H50" s="1" t="s">
        <v>158</v>
      </c>
      <c r="AI50" s="1"/>
    </row>
    <row r="51" spans="1:35" s="89" customFormat="1" ht="13.5" customHeight="1" x14ac:dyDescent="0.4">
      <c r="A51" s="1"/>
      <c r="B51" s="1"/>
      <c r="C51" s="90">
        <v>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H51" s="93">
        <f>COUNTA(D47:G51)</f>
        <v>0</v>
      </c>
      <c r="AI51" s="94" t="s">
        <v>53</v>
      </c>
    </row>
    <row r="52" spans="1:35" s="89" customFormat="1" ht="13.5" customHeight="1" x14ac:dyDescent="0.15">
      <c r="A52" s="1"/>
      <c r="B52" s="1"/>
      <c r="C52" s="1" t="s">
        <v>159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9" customFormat="1" ht="13.5" customHeight="1" x14ac:dyDescent="0.15">
      <c r="A53" s="1"/>
      <c r="B53" s="1"/>
      <c r="C53" s="1" t="s">
        <v>104</v>
      </c>
      <c r="D53" s="1"/>
      <c r="E53" s="1"/>
      <c r="F53" s="1"/>
      <c r="G53" s="1"/>
      <c r="H53" s="1" t="s">
        <v>105</v>
      </c>
      <c r="I53" s="1"/>
      <c r="J53" s="1"/>
      <c r="K53" s="1" t="s">
        <v>106</v>
      </c>
      <c r="L53" s="1"/>
      <c r="M53" s="1"/>
      <c r="N53" s="1" t="s">
        <v>160</v>
      </c>
      <c r="O53" s="1"/>
      <c r="P53" s="1" t="s">
        <v>108</v>
      </c>
      <c r="Q53" s="1"/>
      <c r="R53" s="1" t="s">
        <v>161</v>
      </c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9" customFormat="1" ht="13.5" customHeight="1" x14ac:dyDescent="0.15">
      <c r="A54" s="1"/>
      <c r="B54" s="1"/>
      <c r="C54" s="90">
        <v>1</v>
      </c>
      <c r="D54" s="1" t="s">
        <v>162</v>
      </c>
      <c r="E54" s="1"/>
      <c r="F54" s="1"/>
      <c r="G54" s="1"/>
      <c r="H54" s="1" t="s">
        <v>116</v>
      </c>
      <c r="I54" s="1"/>
      <c r="J54" s="1"/>
      <c r="K54" s="1" t="s">
        <v>131</v>
      </c>
      <c r="L54" s="1" t="s">
        <v>131</v>
      </c>
      <c r="M54" s="1" t="s">
        <v>131</v>
      </c>
      <c r="N54" s="91">
        <v>43770</v>
      </c>
      <c r="O54" s="1"/>
      <c r="P54" s="91">
        <v>43774</v>
      </c>
      <c r="Q54" s="1"/>
      <c r="R54" s="1" t="s">
        <v>163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5" s="89" customFormat="1" ht="13.5" customHeight="1" x14ac:dyDescent="0.15">
      <c r="A55" s="1"/>
      <c r="B55" s="1"/>
      <c r="C55" s="90">
        <v>2</v>
      </c>
      <c r="D55" s="1" t="s">
        <v>164</v>
      </c>
      <c r="E55" s="1"/>
      <c r="F55" s="1"/>
      <c r="G55" s="1"/>
      <c r="H55" s="1" t="s">
        <v>116</v>
      </c>
      <c r="I55" s="1"/>
      <c r="J55" s="1"/>
      <c r="K55" s="1" t="s">
        <v>139</v>
      </c>
      <c r="L55" s="1" t="s">
        <v>139</v>
      </c>
      <c r="M55" s="1" t="s">
        <v>139</v>
      </c>
      <c r="N55" s="91">
        <v>43775</v>
      </c>
      <c r="O55" s="1"/>
      <c r="P55" s="91">
        <v>43784</v>
      </c>
      <c r="Q55" s="1"/>
      <c r="R55" s="1" t="s">
        <v>163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5" s="89" customFormat="1" ht="13.5" customHeight="1" x14ac:dyDescent="0.15">
      <c r="A56" s="1"/>
      <c r="B56" s="1"/>
      <c r="C56" s="90">
        <v>3</v>
      </c>
      <c r="D56" s="1" t="s">
        <v>165</v>
      </c>
      <c r="E56" s="1"/>
      <c r="F56" s="1"/>
      <c r="G56" s="1"/>
      <c r="H56" s="85" t="s">
        <v>116</v>
      </c>
      <c r="I56" s="85"/>
      <c r="J56" s="85"/>
      <c r="K56" s="1" t="s">
        <v>131</v>
      </c>
      <c r="L56" s="1" t="s">
        <v>131</v>
      </c>
      <c r="M56" s="1" t="s">
        <v>131</v>
      </c>
      <c r="N56" s="91">
        <v>43775</v>
      </c>
      <c r="O56" s="1"/>
      <c r="P56" s="91">
        <v>43784</v>
      </c>
      <c r="Q56" s="1"/>
      <c r="R56" s="85" t="s">
        <v>166</v>
      </c>
      <c r="S56" s="85"/>
      <c r="T56" s="85"/>
      <c r="U56" s="85"/>
      <c r="V56" s="85"/>
      <c r="W56" s="85"/>
      <c r="X56" s="85"/>
      <c r="Y56" s="85"/>
      <c r="Z56" s="85"/>
      <c r="AA56" s="85"/>
      <c r="AB56" s="1"/>
      <c r="AC56" s="1"/>
      <c r="AD56" s="1"/>
      <c r="AE56" s="1"/>
      <c r="AF56" s="1"/>
    </row>
    <row r="57" spans="1:35" s="89" customFormat="1" ht="13.5" customHeight="1" x14ac:dyDescent="0.15">
      <c r="A57" s="1"/>
      <c r="B57" s="1"/>
      <c r="C57" s="90">
        <v>4</v>
      </c>
      <c r="D57" s="85" t="s">
        <v>167</v>
      </c>
      <c r="E57" s="85"/>
      <c r="F57" s="85"/>
      <c r="G57" s="85"/>
      <c r="H57" s="85" t="s">
        <v>168</v>
      </c>
      <c r="I57" s="85"/>
      <c r="J57" s="85"/>
      <c r="K57" s="1" t="s">
        <v>136</v>
      </c>
      <c r="L57" s="1" t="s">
        <v>136</v>
      </c>
      <c r="M57" s="1" t="s">
        <v>136</v>
      </c>
      <c r="N57" s="91">
        <v>43779</v>
      </c>
      <c r="O57" s="1"/>
      <c r="P57" s="91">
        <v>43784</v>
      </c>
      <c r="Q57" s="1"/>
      <c r="R57" s="85" t="s">
        <v>163</v>
      </c>
      <c r="S57" s="85"/>
      <c r="T57" s="85"/>
      <c r="U57" s="85"/>
      <c r="V57" s="85"/>
      <c r="W57" s="85"/>
      <c r="X57" s="85"/>
      <c r="Y57" s="85"/>
      <c r="Z57" s="85"/>
      <c r="AA57" s="85"/>
      <c r="AB57" s="1"/>
      <c r="AC57" s="1"/>
      <c r="AD57" s="1"/>
      <c r="AE57" s="1"/>
      <c r="AF57" s="1"/>
    </row>
    <row r="58" spans="1:35" s="89" customFormat="1" ht="13.5" customHeight="1" x14ac:dyDescent="0.15">
      <c r="A58" s="1"/>
      <c r="B58" s="1"/>
      <c r="C58" s="90">
        <v>5</v>
      </c>
      <c r="D58" s="85" t="s">
        <v>142</v>
      </c>
      <c r="E58" s="85"/>
      <c r="F58" s="85"/>
      <c r="G58" s="85"/>
      <c r="H58" s="85" t="s">
        <v>169</v>
      </c>
      <c r="I58" s="85"/>
      <c r="J58" s="85"/>
      <c r="K58" s="1" t="s">
        <v>139</v>
      </c>
      <c r="L58" s="1" t="s">
        <v>139</v>
      </c>
      <c r="M58" s="1" t="s">
        <v>139</v>
      </c>
      <c r="N58" s="91">
        <v>43781</v>
      </c>
      <c r="O58" s="1"/>
      <c r="P58" s="91">
        <v>43789</v>
      </c>
      <c r="Q58" s="1"/>
      <c r="R58" s="85" t="s">
        <v>170</v>
      </c>
      <c r="S58" s="85"/>
      <c r="T58" s="85"/>
      <c r="U58" s="85"/>
      <c r="V58" s="85"/>
      <c r="W58" s="85"/>
      <c r="X58" s="85"/>
      <c r="Y58" s="85"/>
      <c r="Z58" s="85"/>
      <c r="AA58" s="85"/>
      <c r="AB58" s="1"/>
      <c r="AC58" s="1"/>
      <c r="AD58" s="1"/>
      <c r="AE58" s="1"/>
      <c r="AF58" s="1"/>
    </row>
    <row r="59" spans="1:35" s="89" customFormat="1" ht="13.5" customHeight="1" x14ac:dyDescent="0.15">
      <c r="A59" s="1"/>
      <c r="B59" s="1"/>
      <c r="C59" s="90">
        <v>6</v>
      </c>
      <c r="D59" s="85" t="s">
        <v>171</v>
      </c>
      <c r="E59" s="85"/>
      <c r="F59" s="85"/>
      <c r="G59" s="85"/>
      <c r="H59" s="85" t="s">
        <v>172</v>
      </c>
      <c r="I59" s="85"/>
      <c r="J59" s="85"/>
      <c r="K59" s="1" t="s">
        <v>134</v>
      </c>
      <c r="L59" s="1" t="s">
        <v>134</v>
      </c>
      <c r="M59" s="1" t="s">
        <v>134</v>
      </c>
      <c r="N59" s="91">
        <v>43783</v>
      </c>
      <c r="O59" s="1"/>
      <c r="P59" s="91">
        <v>43789</v>
      </c>
      <c r="Q59" s="1"/>
      <c r="R59" s="85" t="s">
        <v>173</v>
      </c>
      <c r="S59" s="85"/>
      <c r="T59" s="85"/>
      <c r="U59" s="85"/>
      <c r="V59" s="85"/>
      <c r="W59" s="85"/>
      <c r="X59" s="85"/>
      <c r="Y59" s="85"/>
      <c r="Z59" s="85"/>
      <c r="AA59" s="85"/>
      <c r="AB59" s="1"/>
      <c r="AC59" s="1"/>
      <c r="AD59" s="1"/>
      <c r="AE59" s="1"/>
      <c r="AF59" s="1"/>
    </row>
    <row r="60" spans="1:35" s="89" customFormat="1" ht="13.5" customHeight="1" x14ac:dyDescent="0.15">
      <c r="A60" s="1"/>
      <c r="B60" s="1"/>
      <c r="C60" s="90">
        <v>7</v>
      </c>
      <c r="D60" s="85" t="s">
        <v>174</v>
      </c>
      <c r="E60" s="85"/>
      <c r="F60" s="85"/>
      <c r="G60" s="85"/>
      <c r="H60" s="85" t="s">
        <v>175</v>
      </c>
      <c r="I60" s="85"/>
      <c r="J60" s="85"/>
      <c r="K60" s="1" t="s">
        <v>139</v>
      </c>
      <c r="L60" s="1" t="s">
        <v>139</v>
      </c>
      <c r="M60" s="1" t="s">
        <v>139</v>
      </c>
      <c r="N60" s="91">
        <v>43784</v>
      </c>
      <c r="O60" s="1"/>
      <c r="P60" s="91">
        <v>43789</v>
      </c>
      <c r="Q60" s="1"/>
      <c r="R60" s="85" t="s">
        <v>163</v>
      </c>
      <c r="S60" s="85"/>
      <c r="T60" s="85"/>
      <c r="U60" s="85"/>
      <c r="V60" s="85"/>
      <c r="W60" s="85"/>
      <c r="X60" s="85"/>
      <c r="Y60" s="85"/>
      <c r="Z60" s="85"/>
      <c r="AA60" s="85"/>
      <c r="AB60" s="1"/>
      <c r="AC60" s="1"/>
      <c r="AD60" s="1"/>
      <c r="AE60" s="1"/>
      <c r="AF60" s="1"/>
    </row>
    <row r="61" spans="1:35" s="89" customFormat="1" ht="13.5" customHeight="1" x14ac:dyDescent="0.15">
      <c r="A61" s="1"/>
      <c r="B61" s="1"/>
      <c r="C61" s="90">
        <v>8</v>
      </c>
      <c r="D61" s="85" t="s">
        <v>176</v>
      </c>
      <c r="E61" s="85"/>
      <c r="F61" s="85"/>
      <c r="G61" s="85"/>
      <c r="H61" s="85" t="s">
        <v>172</v>
      </c>
      <c r="I61" s="85"/>
      <c r="J61" s="85"/>
      <c r="K61" s="1" t="s">
        <v>136</v>
      </c>
      <c r="L61" s="1" t="s">
        <v>136</v>
      </c>
      <c r="M61" s="1" t="s">
        <v>136</v>
      </c>
      <c r="N61" s="91">
        <v>43784</v>
      </c>
      <c r="O61" s="1"/>
      <c r="P61" s="91">
        <v>43789</v>
      </c>
      <c r="Q61" s="1"/>
      <c r="R61" s="85" t="s">
        <v>177</v>
      </c>
      <c r="S61" s="85"/>
      <c r="T61" s="85"/>
      <c r="U61" s="85"/>
      <c r="V61" s="85"/>
      <c r="W61" s="85"/>
      <c r="X61" s="85"/>
      <c r="Y61" s="85"/>
      <c r="Z61" s="85"/>
      <c r="AA61" s="85"/>
      <c r="AB61" s="1"/>
      <c r="AC61" s="1"/>
      <c r="AD61" s="1"/>
      <c r="AE61" s="1"/>
      <c r="AF61" s="1"/>
    </row>
    <row r="62" spans="1:35" s="89" customFormat="1" ht="13.5" customHeight="1" x14ac:dyDescent="0.15">
      <c r="A62" s="1"/>
      <c r="B62" s="1"/>
      <c r="C62" s="90">
        <v>9</v>
      </c>
      <c r="D62" s="85" t="s">
        <v>132</v>
      </c>
      <c r="E62" s="85"/>
      <c r="F62" s="85"/>
      <c r="G62" s="85"/>
      <c r="H62" s="85" t="s">
        <v>116</v>
      </c>
      <c r="I62" s="85"/>
      <c r="J62" s="85"/>
      <c r="K62" s="1" t="s">
        <v>131</v>
      </c>
      <c r="L62" s="1" t="s">
        <v>131</v>
      </c>
      <c r="M62" s="1" t="s">
        <v>131</v>
      </c>
      <c r="N62" s="91">
        <v>43784</v>
      </c>
      <c r="O62" s="1"/>
      <c r="P62" s="91">
        <v>43789</v>
      </c>
      <c r="Q62" s="1"/>
      <c r="R62" s="85" t="s">
        <v>163</v>
      </c>
      <c r="S62" s="85"/>
      <c r="T62" s="85"/>
      <c r="U62" s="85"/>
      <c r="V62" s="85"/>
      <c r="W62" s="85"/>
      <c r="X62" s="85"/>
      <c r="Y62" s="85"/>
      <c r="Z62" s="85"/>
      <c r="AA62" s="85"/>
      <c r="AB62" s="1"/>
      <c r="AC62" s="1"/>
      <c r="AD62" s="1"/>
      <c r="AE62" s="1"/>
      <c r="AF62" s="1"/>
    </row>
    <row r="63" spans="1:35" s="89" customFormat="1" ht="13.5" customHeight="1" x14ac:dyDescent="0.15">
      <c r="A63" s="1"/>
      <c r="B63" s="1"/>
      <c r="C63" s="90">
        <v>10</v>
      </c>
      <c r="D63" s="85" t="s">
        <v>178</v>
      </c>
      <c r="E63" s="85"/>
      <c r="F63" s="85"/>
      <c r="G63" s="85"/>
      <c r="H63" s="85" t="s">
        <v>116</v>
      </c>
      <c r="I63" s="85"/>
      <c r="J63" s="85"/>
      <c r="K63" s="1" t="s">
        <v>136</v>
      </c>
      <c r="L63" s="1" t="s">
        <v>136</v>
      </c>
      <c r="M63" s="1" t="s">
        <v>136</v>
      </c>
      <c r="N63" s="91">
        <v>43784</v>
      </c>
      <c r="O63" s="1"/>
      <c r="P63" s="91">
        <v>43789</v>
      </c>
      <c r="Q63" s="1"/>
      <c r="R63" s="85" t="s">
        <v>163</v>
      </c>
      <c r="S63" s="85"/>
      <c r="T63" s="85"/>
      <c r="U63" s="85"/>
      <c r="V63" s="85"/>
      <c r="W63" s="85"/>
      <c r="X63" s="85"/>
      <c r="Y63" s="85"/>
      <c r="Z63" s="85"/>
      <c r="AA63" s="85"/>
      <c r="AB63" s="1"/>
      <c r="AC63" s="1"/>
      <c r="AD63" s="1"/>
      <c r="AE63" s="1"/>
      <c r="AF63" s="1"/>
    </row>
    <row r="64" spans="1:35" s="89" customFormat="1" ht="13.5" customHeight="1" x14ac:dyDescent="0.15">
      <c r="A64" s="1"/>
      <c r="B64" s="1"/>
      <c r="C64" s="90">
        <v>11</v>
      </c>
      <c r="D64" s="85" t="s">
        <v>133</v>
      </c>
      <c r="E64" s="85"/>
      <c r="F64" s="85"/>
      <c r="G64" s="85"/>
      <c r="H64" s="85" t="s">
        <v>172</v>
      </c>
      <c r="I64" s="85"/>
      <c r="J64" s="85"/>
      <c r="K64" s="1" t="s">
        <v>134</v>
      </c>
      <c r="L64" s="1" t="s">
        <v>134</v>
      </c>
      <c r="M64" s="1" t="s">
        <v>134</v>
      </c>
      <c r="N64" s="91">
        <v>43785</v>
      </c>
      <c r="O64" s="1"/>
      <c r="P64" s="91">
        <v>43789</v>
      </c>
      <c r="Q64" s="1"/>
      <c r="R64" s="85" t="s">
        <v>163</v>
      </c>
      <c r="S64" s="85"/>
      <c r="T64" s="85"/>
      <c r="U64" s="85"/>
      <c r="V64" s="85"/>
      <c r="W64" s="85"/>
      <c r="X64" s="85"/>
      <c r="Y64" s="85"/>
      <c r="Z64" s="85"/>
      <c r="AA64" s="85"/>
      <c r="AB64" s="1"/>
      <c r="AC64" s="1"/>
      <c r="AD64" s="1"/>
      <c r="AE64" s="1"/>
      <c r="AF64" s="1"/>
    </row>
    <row r="65" spans="1:35" s="89" customFormat="1" ht="13.5" customHeight="1" x14ac:dyDescent="0.15">
      <c r="A65" s="1"/>
      <c r="B65" s="1"/>
      <c r="C65" s="90">
        <v>12</v>
      </c>
      <c r="D65" s="85" t="s">
        <v>179</v>
      </c>
      <c r="E65" s="85"/>
      <c r="F65" s="85"/>
      <c r="G65" s="85"/>
      <c r="H65" s="85" t="s">
        <v>168</v>
      </c>
      <c r="I65" s="85"/>
      <c r="J65" s="85"/>
      <c r="K65" s="1" t="s">
        <v>131</v>
      </c>
      <c r="L65" s="1" t="s">
        <v>131</v>
      </c>
      <c r="M65" s="1" t="s">
        <v>131</v>
      </c>
      <c r="N65" s="91">
        <v>43787</v>
      </c>
      <c r="O65" s="1"/>
      <c r="P65" s="91">
        <v>43789</v>
      </c>
      <c r="Q65" s="1"/>
      <c r="R65" s="85" t="s">
        <v>163</v>
      </c>
      <c r="S65" s="85"/>
      <c r="T65" s="85"/>
      <c r="U65" s="85"/>
      <c r="V65" s="85"/>
      <c r="W65" s="85"/>
      <c r="X65" s="85"/>
      <c r="Y65" s="85"/>
      <c r="Z65" s="85"/>
      <c r="AA65" s="85"/>
      <c r="AB65" s="1"/>
      <c r="AC65" s="1"/>
      <c r="AD65" s="1"/>
      <c r="AE65" s="1"/>
      <c r="AF65" s="1"/>
    </row>
    <row r="66" spans="1:35" s="89" customFormat="1" ht="13.5" customHeight="1" x14ac:dyDescent="0.15">
      <c r="A66" s="1"/>
      <c r="B66" s="1"/>
      <c r="C66" s="90">
        <v>13</v>
      </c>
      <c r="D66" s="85" t="s">
        <v>180</v>
      </c>
      <c r="E66" s="85"/>
      <c r="F66" s="85"/>
      <c r="G66" s="85"/>
      <c r="H66" s="85" t="s">
        <v>169</v>
      </c>
      <c r="I66" s="85"/>
      <c r="J66" s="85"/>
      <c r="K66" s="1" t="s">
        <v>134</v>
      </c>
      <c r="L66" s="1" t="s">
        <v>134</v>
      </c>
      <c r="M66" s="1" t="s">
        <v>134</v>
      </c>
      <c r="N66" s="91">
        <v>43787</v>
      </c>
      <c r="O66" s="1"/>
      <c r="P66" s="91">
        <v>43789</v>
      </c>
      <c r="Q66" s="1"/>
      <c r="R66" s="85" t="s">
        <v>163</v>
      </c>
      <c r="S66" s="85"/>
      <c r="T66" s="85"/>
      <c r="U66" s="85"/>
      <c r="V66" s="85"/>
      <c r="W66" s="85"/>
      <c r="X66" s="85"/>
      <c r="Y66" s="85"/>
      <c r="Z66" s="85"/>
      <c r="AA66" s="85"/>
      <c r="AB66" s="1"/>
      <c r="AC66" s="1"/>
      <c r="AD66" s="1"/>
      <c r="AE66" s="1"/>
      <c r="AF66" s="1"/>
    </row>
    <row r="67" spans="1:35" s="89" customFormat="1" ht="13.5" customHeight="1" x14ac:dyDescent="0.15">
      <c r="A67" s="1"/>
      <c r="B67" s="1"/>
      <c r="C67" s="90">
        <v>14</v>
      </c>
      <c r="D67" s="85" t="s">
        <v>181</v>
      </c>
      <c r="E67" s="85"/>
      <c r="F67" s="85"/>
      <c r="G67" s="85"/>
      <c r="H67" s="85" t="s">
        <v>172</v>
      </c>
      <c r="I67" s="85"/>
      <c r="J67" s="85"/>
      <c r="K67" s="1" t="s">
        <v>131</v>
      </c>
      <c r="L67" s="1" t="s">
        <v>131</v>
      </c>
      <c r="M67" s="1" t="s">
        <v>131</v>
      </c>
      <c r="N67" s="91">
        <v>43788</v>
      </c>
      <c r="O67" s="1"/>
      <c r="P67" s="91">
        <v>43790</v>
      </c>
      <c r="Q67" s="1"/>
      <c r="R67" s="85" t="s">
        <v>163</v>
      </c>
      <c r="S67" s="85"/>
      <c r="T67" s="85"/>
      <c r="U67" s="85"/>
      <c r="V67" s="85"/>
      <c r="W67" s="85"/>
      <c r="X67" s="85"/>
      <c r="Y67" s="85"/>
      <c r="Z67" s="85"/>
      <c r="AA67" s="85"/>
      <c r="AB67" s="1"/>
      <c r="AC67" s="1"/>
      <c r="AD67" s="1"/>
      <c r="AE67" s="1"/>
      <c r="AF67" s="1"/>
    </row>
    <row r="68" spans="1:35" s="89" customFormat="1" ht="13.5" customHeight="1" x14ac:dyDescent="0.15">
      <c r="A68" s="1"/>
      <c r="B68" s="1"/>
      <c r="C68" s="90">
        <v>15</v>
      </c>
      <c r="D68" s="85" t="s">
        <v>182</v>
      </c>
      <c r="E68" s="85"/>
      <c r="F68" s="85"/>
      <c r="G68" s="85"/>
      <c r="H68" s="85" t="s">
        <v>172</v>
      </c>
      <c r="I68" s="85"/>
      <c r="J68" s="85"/>
      <c r="K68" s="1" t="s">
        <v>131</v>
      </c>
      <c r="L68" s="1" t="s">
        <v>131</v>
      </c>
      <c r="M68" s="1" t="s">
        <v>131</v>
      </c>
      <c r="N68" s="91">
        <v>43788</v>
      </c>
      <c r="O68" s="1"/>
      <c r="P68" s="91">
        <v>43790</v>
      </c>
      <c r="Q68" s="1"/>
      <c r="R68" s="85" t="s">
        <v>166</v>
      </c>
      <c r="S68" s="85"/>
      <c r="T68" s="85"/>
      <c r="U68" s="85"/>
      <c r="V68" s="85"/>
      <c r="W68" s="85"/>
      <c r="X68" s="85"/>
      <c r="Y68" s="85"/>
      <c r="Z68" s="85"/>
      <c r="AA68" s="85"/>
      <c r="AB68" s="1"/>
      <c r="AC68" s="1"/>
      <c r="AD68" s="1"/>
      <c r="AE68" s="1"/>
      <c r="AF68" s="1"/>
    </row>
    <row r="69" spans="1:35" s="89" customFormat="1" ht="13.5" customHeight="1" x14ac:dyDescent="0.15">
      <c r="A69" s="1"/>
      <c r="B69" s="1"/>
      <c r="C69" s="90">
        <v>16</v>
      </c>
      <c r="D69" s="85" t="s">
        <v>183</v>
      </c>
      <c r="E69" s="85"/>
      <c r="F69" s="85"/>
      <c r="G69" s="85"/>
      <c r="H69" s="85" t="s">
        <v>172</v>
      </c>
      <c r="I69" s="85"/>
      <c r="J69" s="85"/>
      <c r="K69" s="1" t="s">
        <v>131</v>
      </c>
      <c r="L69" s="1" t="s">
        <v>131</v>
      </c>
      <c r="M69" s="1" t="s">
        <v>131</v>
      </c>
      <c r="N69" s="91">
        <v>43795</v>
      </c>
      <c r="O69" s="1"/>
      <c r="P69" s="91">
        <v>43805</v>
      </c>
      <c r="Q69" s="1"/>
      <c r="R69" s="85" t="s">
        <v>163</v>
      </c>
      <c r="S69" s="85"/>
      <c r="T69" s="85"/>
      <c r="U69" s="85"/>
      <c r="V69" s="85"/>
      <c r="W69" s="85"/>
      <c r="X69" s="85"/>
      <c r="Y69" s="85"/>
      <c r="Z69" s="85"/>
      <c r="AA69" s="85"/>
      <c r="AB69" s="1"/>
      <c r="AC69" s="1"/>
      <c r="AD69" s="1"/>
      <c r="AE69" s="1"/>
      <c r="AF69" s="1"/>
    </row>
    <row r="70" spans="1:35" s="89" customFormat="1" ht="13.5" customHeight="1" x14ac:dyDescent="0.15">
      <c r="A70" s="1"/>
      <c r="B70" s="1"/>
      <c r="C70" s="90">
        <v>17</v>
      </c>
      <c r="D70" s="85" t="s">
        <v>184</v>
      </c>
      <c r="E70" s="85"/>
      <c r="F70" s="85"/>
      <c r="G70" s="85"/>
      <c r="H70" s="85" t="s">
        <v>172</v>
      </c>
      <c r="I70" s="85"/>
      <c r="J70" s="85"/>
      <c r="K70" s="1" t="s">
        <v>136</v>
      </c>
      <c r="L70" s="1" t="s">
        <v>136</v>
      </c>
      <c r="M70" s="1" t="s">
        <v>136</v>
      </c>
      <c r="N70" s="91">
        <v>43795</v>
      </c>
      <c r="O70" s="1"/>
      <c r="P70" s="91">
        <v>43798</v>
      </c>
      <c r="Q70" s="1"/>
      <c r="R70" s="85" t="s">
        <v>185</v>
      </c>
      <c r="S70" s="85"/>
      <c r="T70" s="85"/>
      <c r="U70" s="85"/>
      <c r="V70" s="85"/>
      <c r="W70" s="85"/>
      <c r="X70" s="85"/>
      <c r="Y70" s="85"/>
      <c r="Z70" s="85"/>
      <c r="AA70" s="85"/>
      <c r="AB70" s="1"/>
      <c r="AC70" s="1"/>
      <c r="AD70" s="1"/>
      <c r="AE70" s="1"/>
      <c r="AF70" s="1"/>
    </row>
    <row r="71" spans="1:35" s="89" customFormat="1" ht="13.5" customHeight="1" x14ac:dyDescent="0.15">
      <c r="A71" s="1"/>
      <c r="B71" s="1"/>
      <c r="C71" s="90">
        <v>18</v>
      </c>
      <c r="D71" s="85" t="s">
        <v>186</v>
      </c>
      <c r="E71" s="85"/>
      <c r="F71" s="85"/>
      <c r="G71" s="85"/>
      <c r="H71" s="85" t="s">
        <v>187</v>
      </c>
      <c r="I71" s="85"/>
      <c r="J71" s="85"/>
      <c r="K71" s="1" t="s">
        <v>131</v>
      </c>
      <c r="L71" s="1" t="s">
        <v>131</v>
      </c>
      <c r="M71" s="1" t="s">
        <v>131</v>
      </c>
      <c r="N71" s="91">
        <v>43796</v>
      </c>
      <c r="O71" s="1"/>
      <c r="P71" s="91">
        <v>43805</v>
      </c>
      <c r="Q71" s="1"/>
      <c r="R71" s="85" t="s">
        <v>170</v>
      </c>
      <c r="S71" s="85"/>
      <c r="T71" s="85"/>
      <c r="U71" s="85"/>
      <c r="V71" s="85"/>
      <c r="W71" s="85"/>
      <c r="X71" s="85"/>
      <c r="Y71" s="85"/>
      <c r="Z71" s="85"/>
      <c r="AA71" s="85"/>
      <c r="AB71" s="1"/>
      <c r="AC71" s="1"/>
      <c r="AD71" s="1"/>
      <c r="AE71" s="1"/>
      <c r="AF71" s="1"/>
      <c r="AH71" s="1" t="s">
        <v>188</v>
      </c>
      <c r="AI71" s="1"/>
    </row>
    <row r="72" spans="1:35" s="89" customFormat="1" ht="13.5" customHeight="1" x14ac:dyDescent="0.15">
      <c r="A72" s="1"/>
      <c r="B72" s="1"/>
      <c r="C72" s="90">
        <v>19</v>
      </c>
      <c r="D72" s="85" t="s">
        <v>189</v>
      </c>
      <c r="E72" s="85"/>
      <c r="F72" s="85"/>
      <c r="G72" s="85"/>
      <c r="H72" s="85" t="s">
        <v>169</v>
      </c>
      <c r="I72" s="85"/>
      <c r="J72" s="85"/>
      <c r="K72" s="1" t="s">
        <v>134</v>
      </c>
      <c r="L72" s="1" t="s">
        <v>134</v>
      </c>
      <c r="M72" s="1" t="s">
        <v>134</v>
      </c>
      <c r="N72" s="91">
        <v>43798</v>
      </c>
      <c r="O72" s="1"/>
      <c r="P72" s="91">
        <v>43801</v>
      </c>
      <c r="Q72" s="1"/>
      <c r="R72" s="85" t="s">
        <v>190</v>
      </c>
      <c r="S72" s="85"/>
      <c r="T72" s="85"/>
      <c r="U72" s="85"/>
      <c r="V72" s="85"/>
      <c r="W72" s="85"/>
      <c r="X72" s="85"/>
      <c r="Y72" s="85"/>
      <c r="Z72" s="85"/>
      <c r="AA72" s="85"/>
      <c r="AB72" s="1"/>
      <c r="AC72" s="1"/>
      <c r="AD72" s="1"/>
      <c r="AE72" s="1"/>
      <c r="AF72" s="1"/>
      <c r="AH72" s="1" t="s">
        <v>158</v>
      </c>
      <c r="AI72" s="1"/>
    </row>
    <row r="73" spans="1:35" s="89" customFormat="1" ht="13.5" customHeight="1" x14ac:dyDescent="0.4">
      <c r="A73" s="1"/>
      <c r="B73" s="1"/>
      <c r="C73" s="90">
        <v>20</v>
      </c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H73" s="93">
        <f>COUNTA(D54:G73)</f>
        <v>19</v>
      </c>
      <c r="AI73" s="94" t="s">
        <v>53</v>
      </c>
    </row>
    <row r="74" spans="1:35" s="89" customFormat="1" ht="13.5" customHeight="1" x14ac:dyDescent="0.15">
      <c r="A74" s="1"/>
      <c r="B74" s="1"/>
      <c r="C74" s="1" t="s">
        <v>191</v>
      </c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89" customFormat="1" ht="13.5" customHeight="1" x14ac:dyDescent="0.15">
      <c r="A75" s="1"/>
      <c r="B75" s="1"/>
      <c r="C75" s="1" t="s">
        <v>104</v>
      </c>
      <c r="D75" s="1"/>
      <c r="E75" s="1"/>
      <c r="F75" s="1"/>
      <c r="G75" s="1"/>
      <c r="H75" s="1" t="s">
        <v>105</v>
      </c>
      <c r="I75" s="1"/>
      <c r="J75" s="1"/>
      <c r="K75" s="1" t="s">
        <v>106</v>
      </c>
      <c r="L75" s="1"/>
      <c r="M75" s="1"/>
      <c r="N75" s="1" t="s">
        <v>128</v>
      </c>
      <c r="O75" s="1"/>
      <c r="P75" s="1" t="s">
        <v>108</v>
      </c>
      <c r="Q75" s="1"/>
      <c r="R75" s="1" t="s">
        <v>104</v>
      </c>
      <c r="S75" s="1"/>
      <c r="T75" s="1"/>
      <c r="U75" s="1"/>
      <c r="V75" s="1"/>
      <c r="W75" s="1" t="s">
        <v>105</v>
      </c>
      <c r="X75" s="1"/>
      <c r="Y75" s="1"/>
      <c r="Z75" s="1" t="s">
        <v>106</v>
      </c>
      <c r="AA75" s="1"/>
      <c r="AB75" s="1"/>
      <c r="AC75" s="1" t="s">
        <v>192</v>
      </c>
      <c r="AD75" s="1"/>
      <c r="AE75" s="1" t="s">
        <v>108</v>
      </c>
      <c r="AF75" s="1"/>
    </row>
    <row r="76" spans="1:35" s="89" customFormat="1" ht="13.5" customHeight="1" x14ac:dyDescent="0.15">
      <c r="A76" s="1"/>
      <c r="B76" s="1"/>
      <c r="C76" s="90">
        <v>1</v>
      </c>
      <c r="D76" s="1" t="s">
        <v>193</v>
      </c>
      <c r="E76" s="1"/>
      <c r="F76" s="1"/>
      <c r="G76" s="1"/>
      <c r="H76" s="85" t="s">
        <v>113</v>
      </c>
      <c r="I76" s="85"/>
      <c r="J76" s="85"/>
      <c r="K76" s="85" t="s">
        <v>194</v>
      </c>
      <c r="L76" s="85"/>
      <c r="M76" s="85"/>
      <c r="N76" s="91">
        <v>43793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9" customFormat="1" ht="13.5" customHeight="1" x14ac:dyDescent="0.15">
      <c r="A77" s="1"/>
      <c r="B77" s="1"/>
      <c r="C77" s="90">
        <v>2</v>
      </c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9" customFormat="1" ht="13.5" customHeight="1" x14ac:dyDescent="0.15">
      <c r="A78" s="1"/>
      <c r="B78" s="1"/>
      <c r="C78" s="90">
        <v>3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H78" s="1" t="s">
        <v>195</v>
      </c>
      <c r="AI78" s="1"/>
    </row>
    <row r="79" spans="1:35" s="89" customFormat="1" ht="13.5" customHeight="1" x14ac:dyDescent="0.15">
      <c r="A79" s="1"/>
      <c r="B79" s="1"/>
      <c r="C79" s="90">
        <v>4</v>
      </c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H79" s="1" t="s">
        <v>158</v>
      </c>
      <c r="AI79" s="1"/>
    </row>
    <row r="80" spans="1:35" s="89" customFormat="1" ht="13.5" customHeight="1" x14ac:dyDescent="0.4">
      <c r="A80" s="1"/>
      <c r="B80" s="1"/>
      <c r="C80" s="90">
        <v>5</v>
      </c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H80" s="93">
        <f>COUNTA(D76:G80)</f>
        <v>1</v>
      </c>
      <c r="AI80" s="94" t="s">
        <v>53</v>
      </c>
    </row>
    <row r="81" spans="1:35" s="89" customFormat="1" ht="13.5" customHeight="1" x14ac:dyDescent="0.15">
      <c r="A81" s="1"/>
      <c r="B81" s="1"/>
      <c r="C81" s="1" t="s">
        <v>196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9" customFormat="1" ht="13.5" customHeight="1" x14ac:dyDescent="0.15">
      <c r="A82" s="1"/>
      <c r="B82" s="1"/>
      <c r="C82" s="1" t="s">
        <v>104</v>
      </c>
      <c r="D82" s="1"/>
      <c r="E82" s="1"/>
      <c r="F82" s="1"/>
      <c r="G82" s="1"/>
      <c r="H82" s="1" t="s">
        <v>105</v>
      </c>
      <c r="I82" s="1"/>
      <c r="J82" s="1"/>
      <c r="K82" s="1" t="s">
        <v>106</v>
      </c>
      <c r="L82" s="1"/>
      <c r="M82" s="1"/>
      <c r="N82" s="1" t="s">
        <v>107</v>
      </c>
      <c r="O82" s="1"/>
      <c r="P82" s="1" t="s">
        <v>108</v>
      </c>
      <c r="Q82" s="1"/>
      <c r="R82" s="1" t="s">
        <v>104</v>
      </c>
      <c r="S82" s="1"/>
      <c r="T82" s="1"/>
      <c r="U82" s="1"/>
      <c r="V82" s="1"/>
      <c r="W82" s="1" t="s">
        <v>105</v>
      </c>
      <c r="X82" s="1"/>
      <c r="Y82" s="1"/>
      <c r="Z82" s="1" t="s">
        <v>106</v>
      </c>
      <c r="AA82" s="1"/>
      <c r="AB82" s="1"/>
      <c r="AC82" s="1" t="s">
        <v>107</v>
      </c>
      <c r="AD82" s="1"/>
      <c r="AE82" s="1" t="s">
        <v>108</v>
      </c>
      <c r="AF82" s="1"/>
    </row>
    <row r="83" spans="1:35" s="89" customFormat="1" ht="13.5" customHeight="1" x14ac:dyDescent="0.15">
      <c r="A83" s="1"/>
      <c r="B83" s="1"/>
      <c r="C83" s="90">
        <v>1</v>
      </c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9" customFormat="1" ht="13.5" customHeight="1" x14ac:dyDescent="0.15">
      <c r="A84" s="1"/>
      <c r="B84" s="1"/>
      <c r="C84" s="90">
        <v>2</v>
      </c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9" customFormat="1" ht="13.5" customHeight="1" x14ac:dyDescent="0.15">
      <c r="A85" s="1"/>
      <c r="B85" s="1"/>
      <c r="C85" s="90">
        <v>3</v>
      </c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H85" s="1" t="s">
        <v>197</v>
      </c>
      <c r="AI85" s="1"/>
    </row>
    <row r="86" spans="1:35" s="89" customFormat="1" ht="13.5" customHeight="1" x14ac:dyDescent="0.15">
      <c r="A86" s="1"/>
      <c r="B86" s="1"/>
      <c r="C86" s="90">
        <v>4</v>
      </c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158</v>
      </c>
      <c r="AI86" s="1"/>
    </row>
    <row r="87" spans="1:35" s="89" customFormat="1" ht="13.5" customHeight="1" x14ac:dyDescent="0.4">
      <c r="A87" s="1"/>
      <c r="B87" s="1"/>
      <c r="C87" s="90">
        <v>5</v>
      </c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93">
        <f>COUNTA(D83:G87)</f>
        <v>0</v>
      </c>
      <c r="AI87" s="94" t="s">
        <v>53</v>
      </c>
    </row>
    <row r="88" spans="1:35" s="89" customFormat="1" ht="13.5" customHeight="1" x14ac:dyDescent="0.15">
      <c r="A88" s="1"/>
      <c r="B88" s="1"/>
      <c r="C88" s="1" t="s">
        <v>198</v>
      </c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5" s="89" customFormat="1" ht="13.5" customHeight="1" x14ac:dyDescent="0.15">
      <c r="A89" s="1"/>
      <c r="B89" s="1"/>
      <c r="C89" s="1" t="s">
        <v>104</v>
      </c>
      <c r="D89" s="1"/>
      <c r="E89" s="1"/>
      <c r="F89" s="1"/>
      <c r="G89" s="1"/>
      <c r="H89" s="1" t="s">
        <v>105</v>
      </c>
      <c r="I89" s="1"/>
      <c r="J89" s="1"/>
      <c r="K89" s="1" t="s">
        <v>106</v>
      </c>
      <c r="L89" s="1"/>
      <c r="M89" s="1"/>
      <c r="N89" s="1" t="s">
        <v>107</v>
      </c>
      <c r="O89" s="1"/>
      <c r="P89" s="1" t="s">
        <v>108</v>
      </c>
      <c r="Q89" s="1"/>
      <c r="R89" s="1" t="s">
        <v>104</v>
      </c>
      <c r="S89" s="1"/>
      <c r="T89" s="1"/>
      <c r="U89" s="1"/>
      <c r="V89" s="1"/>
      <c r="W89" s="1" t="s">
        <v>105</v>
      </c>
      <c r="X89" s="1"/>
      <c r="Y89" s="1"/>
      <c r="Z89" s="1" t="s">
        <v>106</v>
      </c>
      <c r="AA89" s="1"/>
      <c r="AB89" s="1"/>
      <c r="AC89" s="1" t="s">
        <v>107</v>
      </c>
      <c r="AD89" s="1"/>
      <c r="AE89" s="1" t="s">
        <v>108</v>
      </c>
      <c r="AF89" s="1"/>
    </row>
    <row r="90" spans="1:35" s="89" customFormat="1" ht="13.5" customHeight="1" x14ac:dyDescent="0.15">
      <c r="A90" s="1"/>
      <c r="B90" s="1"/>
      <c r="C90" s="90">
        <v>1</v>
      </c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5" s="89" customFormat="1" ht="13.5" customHeight="1" x14ac:dyDescent="0.15">
      <c r="A91" s="1"/>
      <c r="B91" s="1"/>
      <c r="C91" s="90">
        <v>2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9" customFormat="1" ht="13.5" customHeight="1" x14ac:dyDescent="0.15">
      <c r="A92" s="1"/>
      <c r="B92" s="1"/>
      <c r="C92" s="90">
        <v>3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H92" s="1" t="s">
        <v>199</v>
      </c>
      <c r="AI92" s="1"/>
    </row>
    <row r="93" spans="1:35" s="89" customFormat="1" ht="13.5" customHeight="1" x14ac:dyDescent="0.15">
      <c r="A93" s="1"/>
      <c r="B93" s="1"/>
      <c r="C93" s="90">
        <v>4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158</v>
      </c>
      <c r="AI93" s="1"/>
    </row>
    <row r="94" spans="1:35" s="89" customFormat="1" ht="13.5" customHeight="1" x14ac:dyDescent="0.4">
      <c r="A94" s="1"/>
      <c r="B94" s="1"/>
      <c r="C94" s="90">
        <v>5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93">
        <f>COUNTA(D90:G94)</f>
        <v>0</v>
      </c>
      <c r="AI94" s="94" t="s">
        <v>53</v>
      </c>
    </row>
    <row r="95" spans="1:35" s="89" customFormat="1" ht="13.5" customHeight="1" x14ac:dyDescent="0.15">
      <c r="A95" s="1"/>
      <c r="B95" s="1"/>
      <c r="C95" s="1" t="s">
        <v>200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5" s="89" customFormat="1" ht="13.5" customHeight="1" x14ac:dyDescent="0.15">
      <c r="A96" s="1"/>
      <c r="B96" s="1"/>
      <c r="C96" s="1" t="s">
        <v>104</v>
      </c>
      <c r="D96" s="1"/>
      <c r="E96" s="1"/>
      <c r="F96" s="1"/>
      <c r="G96" s="1"/>
      <c r="H96" s="1" t="s">
        <v>105</v>
      </c>
      <c r="I96" s="1"/>
      <c r="J96" s="1"/>
      <c r="K96" s="1" t="s">
        <v>106</v>
      </c>
      <c r="L96" s="1"/>
      <c r="M96" s="1"/>
      <c r="N96" s="1" t="s">
        <v>201</v>
      </c>
      <c r="O96" s="1"/>
      <c r="P96" s="1"/>
      <c r="Q96" s="1"/>
      <c r="R96" s="1" t="s">
        <v>202</v>
      </c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5" s="89" customFormat="1" ht="13.5" customHeight="1" x14ac:dyDescent="0.15">
      <c r="A97" s="1"/>
      <c r="B97" s="1"/>
      <c r="C97" s="90">
        <v>1</v>
      </c>
      <c r="D97" s="1" t="s">
        <v>203</v>
      </c>
      <c r="E97" s="1"/>
      <c r="F97" s="1"/>
      <c r="G97" s="1"/>
      <c r="H97" s="1" t="s">
        <v>204</v>
      </c>
      <c r="I97" s="1"/>
      <c r="J97" s="1"/>
      <c r="K97" s="1" t="s">
        <v>194</v>
      </c>
      <c r="L97" s="1"/>
      <c r="M97" s="1"/>
      <c r="N97" s="1" t="s">
        <v>205</v>
      </c>
      <c r="O97" s="1"/>
      <c r="P97" s="1"/>
      <c r="Q97" s="1"/>
      <c r="R97" s="91">
        <v>43794</v>
      </c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5" s="89" customFormat="1" ht="13.5" customHeight="1" x14ac:dyDescent="0.15">
      <c r="A98" s="1"/>
      <c r="B98" s="1"/>
      <c r="C98" s="90">
        <v>2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9" customFormat="1" ht="13.5" customHeight="1" x14ac:dyDescent="0.15">
      <c r="A99" s="1"/>
      <c r="B99" s="1"/>
      <c r="C99" s="90">
        <v>3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9" customFormat="1" ht="13.5" customHeight="1" x14ac:dyDescent="0.15">
      <c r="A100" s="1"/>
      <c r="B100" s="1"/>
      <c r="C100" s="90">
        <v>4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5" s="89" customFormat="1" ht="13.5" customHeight="1" x14ac:dyDescent="0.15">
      <c r="A101" s="1"/>
      <c r="B101" s="1"/>
      <c r="C101" s="90">
        <v>5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5" s="89" customFormat="1" ht="13.5" customHeight="1" x14ac:dyDescent="0.15">
      <c r="A102" s="1"/>
      <c r="B102" s="1"/>
      <c r="C102" s="90">
        <v>6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5" s="89" customFormat="1" ht="13.5" customHeight="1" x14ac:dyDescent="0.15">
      <c r="A103" s="1"/>
      <c r="B103" s="1"/>
      <c r="C103" s="90">
        <v>7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5" s="89" customFormat="1" ht="13.5" customHeight="1" x14ac:dyDescent="0.15">
      <c r="A104" s="1"/>
      <c r="B104" s="1"/>
      <c r="C104" s="90">
        <v>8</v>
      </c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H104" s="1" t="s">
        <v>206</v>
      </c>
      <c r="AI104" s="1"/>
    </row>
    <row r="105" spans="1:35" s="89" customFormat="1" ht="13.5" customHeight="1" x14ac:dyDescent="0.15">
      <c r="A105" s="1"/>
      <c r="B105" s="1"/>
      <c r="C105" s="90">
        <v>9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H105" s="1" t="s">
        <v>158</v>
      </c>
      <c r="AI105" s="1"/>
    </row>
    <row r="106" spans="1:35" s="89" customFormat="1" ht="13.5" customHeight="1" x14ac:dyDescent="0.4">
      <c r="A106" s="1"/>
      <c r="B106" s="1"/>
      <c r="C106" s="90">
        <v>10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H106" s="93">
        <f>COUNTA(D97:G106)</f>
        <v>1</v>
      </c>
      <c r="AI106" s="94" t="s">
        <v>53</v>
      </c>
    </row>
    <row r="107" spans="1:35" ht="12.75" x14ac:dyDescent="0.4"/>
    <row r="113" spans="31:31" ht="12" customHeight="1" x14ac:dyDescent="0.4">
      <c r="AE113" s="75" t="s">
        <v>207</v>
      </c>
    </row>
  </sheetData>
  <sheetProtection formatCells="0" formatColumns="0" formatRows="0" insertHyperlinks="0" autoFilter="0" pivotTables="0"/>
  <mergeCells count="827">
    <mergeCell ref="D106:G106"/>
    <mergeCell ref="H106:J106"/>
    <mergeCell ref="K106:M106"/>
    <mergeCell ref="N106:Q106"/>
    <mergeCell ref="R106:U106"/>
    <mergeCell ref="D105:G105"/>
    <mergeCell ref="H105:J105"/>
    <mergeCell ref="K105:M105"/>
    <mergeCell ref="N105:Q105"/>
    <mergeCell ref="R105:U105"/>
    <mergeCell ref="AH105:AI105"/>
    <mergeCell ref="D104:G104"/>
    <mergeCell ref="H104:J104"/>
    <mergeCell ref="K104:M104"/>
    <mergeCell ref="N104:Q104"/>
    <mergeCell ref="R104:U104"/>
    <mergeCell ref="AH104:AI104"/>
    <mergeCell ref="D102:G102"/>
    <mergeCell ref="H102:J102"/>
    <mergeCell ref="K102:M102"/>
    <mergeCell ref="N102:Q102"/>
    <mergeCell ref="R102:U102"/>
    <mergeCell ref="D103:G103"/>
    <mergeCell ref="H103:J103"/>
    <mergeCell ref="K103:M103"/>
    <mergeCell ref="N103:Q103"/>
    <mergeCell ref="R103:U103"/>
    <mergeCell ref="D100:G100"/>
    <mergeCell ref="H100:J100"/>
    <mergeCell ref="K100:M100"/>
    <mergeCell ref="N100:Q100"/>
    <mergeCell ref="R100:U100"/>
    <mergeCell ref="D101:G101"/>
    <mergeCell ref="H101:J101"/>
    <mergeCell ref="K101:M101"/>
    <mergeCell ref="N101:Q101"/>
    <mergeCell ref="R101:U101"/>
    <mergeCell ref="R98:U98"/>
    <mergeCell ref="D99:G99"/>
    <mergeCell ref="H99:J99"/>
    <mergeCell ref="K99:M99"/>
    <mergeCell ref="N99:Q99"/>
    <mergeCell ref="R99:U99"/>
    <mergeCell ref="D97:G97"/>
    <mergeCell ref="H97:J97"/>
    <mergeCell ref="K97:M97"/>
    <mergeCell ref="N97:Q97"/>
    <mergeCell ref="R97:U97"/>
    <mergeCell ref="V97:AF106"/>
    <mergeCell ref="D98:G98"/>
    <mergeCell ref="H98:J98"/>
    <mergeCell ref="K98:M98"/>
    <mergeCell ref="N98:Q98"/>
    <mergeCell ref="C96:G96"/>
    <mergeCell ref="H96:J96"/>
    <mergeCell ref="K96:M96"/>
    <mergeCell ref="N96:Q96"/>
    <mergeCell ref="R96:U96"/>
    <mergeCell ref="V96:AF96"/>
    <mergeCell ref="R94:V94"/>
    <mergeCell ref="W94:Y94"/>
    <mergeCell ref="Z94:AB94"/>
    <mergeCell ref="AC94:AD94"/>
    <mergeCell ref="AE94:AF94"/>
    <mergeCell ref="C95:AF95"/>
    <mergeCell ref="W93:Y93"/>
    <mergeCell ref="Z93:AB93"/>
    <mergeCell ref="AC93:AD93"/>
    <mergeCell ref="AE93:AF93"/>
    <mergeCell ref="AH93:AI93"/>
    <mergeCell ref="D94:G94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R93:V93"/>
    <mergeCell ref="R92:V92"/>
    <mergeCell ref="W92:Y92"/>
    <mergeCell ref="Z92:AB92"/>
    <mergeCell ref="AC92:AD92"/>
    <mergeCell ref="AE92:AF92"/>
    <mergeCell ref="AH92:AI92"/>
    <mergeCell ref="R91:V91"/>
    <mergeCell ref="W91:Y91"/>
    <mergeCell ref="Z91:AB91"/>
    <mergeCell ref="AC91:AD91"/>
    <mergeCell ref="AE91:AF91"/>
    <mergeCell ref="D92:G92"/>
    <mergeCell ref="H92:J92"/>
    <mergeCell ref="K92:M92"/>
    <mergeCell ref="N92:O92"/>
    <mergeCell ref="P92:Q92"/>
    <mergeCell ref="R90:V90"/>
    <mergeCell ref="W90:Y90"/>
    <mergeCell ref="Z90:AB90"/>
    <mergeCell ref="AC90:AD90"/>
    <mergeCell ref="AE90:AF90"/>
    <mergeCell ref="D91:G91"/>
    <mergeCell ref="H91:J91"/>
    <mergeCell ref="K91:M91"/>
    <mergeCell ref="N91:O91"/>
    <mergeCell ref="P91:Q91"/>
    <mergeCell ref="R89:V89"/>
    <mergeCell ref="W89:Y89"/>
    <mergeCell ref="Z89:AB89"/>
    <mergeCell ref="AC89:AD89"/>
    <mergeCell ref="AE89:AF89"/>
    <mergeCell ref="D90:G90"/>
    <mergeCell ref="H90:J90"/>
    <mergeCell ref="K90:M90"/>
    <mergeCell ref="N90:O90"/>
    <mergeCell ref="P90:Q90"/>
    <mergeCell ref="W87:Y87"/>
    <mergeCell ref="Z87:AB87"/>
    <mergeCell ref="AC87:AD87"/>
    <mergeCell ref="AE87:AF87"/>
    <mergeCell ref="C88:AF88"/>
    <mergeCell ref="C89:G89"/>
    <mergeCell ref="H89:J89"/>
    <mergeCell ref="K89:M89"/>
    <mergeCell ref="N89:O89"/>
    <mergeCell ref="P89:Q89"/>
    <mergeCell ref="D87:G87"/>
    <mergeCell ref="H87:J87"/>
    <mergeCell ref="K87:M87"/>
    <mergeCell ref="N87:O87"/>
    <mergeCell ref="P87:Q87"/>
    <mergeCell ref="R87:V87"/>
    <mergeCell ref="R86:V86"/>
    <mergeCell ref="W86:Y86"/>
    <mergeCell ref="Z86:AB86"/>
    <mergeCell ref="AC86:AD86"/>
    <mergeCell ref="AE86:AF86"/>
    <mergeCell ref="AH86:AI86"/>
    <mergeCell ref="W85:Y85"/>
    <mergeCell ref="Z85:AB85"/>
    <mergeCell ref="AC85:AD85"/>
    <mergeCell ref="AE85:AF85"/>
    <mergeCell ref="AH85:AI85"/>
    <mergeCell ref="D86:G86"/>
    <mergeCell ref="H86:J86"/>
    <mergeCell ref="K86:M86"/>
    <mergeCell ref="N86:O86"/>
    <mergeCell ref="P86:Q86"/>
    <mergeCell ref="W84:Y84"/>
    <mergeCell ref="Z84:AB84"/>
    <mergeCell ref="AC84:AD84"/>
    <mergeCell ref="AE84:AF84"/>
    <mergeCell ref="D85:G85"/>
    <mergeCell ref="H85:J85"/>
    <mergeCell ref="K85:M85"/>
    <mergeCell ref="N85:O85"/>
    <mergeCell ref="P85:Q85"/>
    <mergeCell ref="R85:V85"/>
    <mergeCell ref="W83:Y83"/>
    <mergeCell ref="Z83:AB83"/>
    <mergeCell ref="AC83:AD83"/>
    <mergeCell ref="AE83:AF83"/>
    <mergeCell ref="D84:G84"/>
    <mergeCell ref="H84:J84"/>
    <mergeCell ref="K84:M84"/>
    <mergeCell ref="N84:O84"/>
    <mergeCell ref="P84:Q84"/>
    <mergeCell ref="R84:V84"/>
    <mergeCell ref="W82:Y82"/>
    <mergeCell ref="Z82:AB82"/>
    <mergeCell ref="AC82:AD82"/>
    <mergeCell ref="AE82:AF82"/>
    <mergeCell ref="D83:G83"/>
    <mergeCell ref="H83:J83"/>
    <mergeCell ref="K83:M83"/>
    <mergeCell ref="N83:O83"/>
    <mergeCell ref="P83:Q83"/>
    <mergeCell ref="R83:V83"/>
    <mergeCell ref="Z80:AB80"/>
    <mergeCell ref="AC80:AD80"/>
    <mergeCell ref="AE80:AF80"/>
    <mergeCell ref="C81:AF81"/>
    <mergeCell ref="C82:G82"/>
    <mergeCell ref="H82:J82"/>
    <mergeCell ref="K82:M82"/>
    <mergeCell ref="N82:O82"/>
    <mergeCell ref="P82:Q82"/>
    <mergeCell ref="R82:V82"/>
    <mergeCell ref="AC79:AD79"/>
    <mergeCell ref="AE79:AF79"/>
    <mergeCell ref="AH79:AI79"/>
    <mergeCell ref="D80:G80"/>
    <mergeCell ref="H80:J80"/>
    <mergeCell ref="K80:M80"/>
    <mergeCell ref="N80:O80"/>
    <mergeCell ref="P80:Q80"/>
    <mergeCell ref="R80:V80"/>
    <mergeCell ref="W80:Y80"/>
    <mergeCell ref="AE78:AF78"/>
    <mergeCell ref="AH78:AI78"/>
    <mergeCell ref="D79:G79"/>
    <mergeCell ref="H79:J79"/>
    <mergeCell ref="K79:M79"/>
    <mergeCell ref="N79:O79"/>
    <mergeCell ref="P79:Q79"/>
    <mergeCell ref="R79:V79"/>
    <mergeCell ref="W79:Y79"/>
    <mergeCell ref="Z79:AB79"/>
    <mergeCell ref="AE77:AF77"/>
    <mergeCell ref="D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AE76:AF76"/>
    <mergeCell ref="D77:G77"/>
    <mergeCell ref="H77:J77"/>
    <mergeCell ref="K77:M77"/>
    <mergeCell ref="N77:O77"/>
    <mergeCell ref="P77:Q77"/>
    <mergeCell ref="R77:V77"/>
    <mergeCell ref="W77:Y77"/>
    <mergeCell ref="Z77:AB77"/>
    <mergeCell ref="AC77:AD77"/>
    <mergeCell ref="AE75:AF75"/>
    <mergeCell ref="D76:G76"/>
    <mergeCell ref="H76:J76"/>
    <mergeCell ref="K76:M76"/>
    <mergeCell ref="N76:O76"/>
    <mergeCell ref="P76:Q76"/>
    <mergeCell ref="R76:V76"/>
    <mergeCell ref="W76:Y76"/>
    <mergeCell ref="Z76:AB76"/>
    <mergeCell ref="AC76:AD76"/>
    <mergeCell ref="C74:AF74"/>
    <mergeCell ref="C75:G75"/>
    <mergeCell ref="H75:J75"/>
    <mergeCell ref="K75:M75"/>
    <mergeCell ref="N75:O75"/>
    <mergeCell ref="P75:Q75"/>
    <mergeCell ref="R75:V75"/>
    <mergeCell ref="W75:Y75"/>
    <mergeCell ref="Z75:AB75"/>
    <mergeCell ref="AC75:AD75"/>
    <mergeCell ref="D73:G73"/>
    <mergeCell ref="H73:J73"/>
    <mergeCell ref="K73:M73"/>
    <mergeCell ref="N73:O73"/>
    <mergeCell ref="P73:Q73"/>
    <mergeCell ref="R73:AA73"/>
    <mergeCell ref="AH71:AI71"/>
    <mergeCell ref="D72:G72"/>
    <mergeCell ref="H72:J72"/>
    <mergeCell ref="K72:M72"/>
    <mergeCell ref="N72:O72"/>
    <mergeCell ref="P72:Q72"/>
    <mergeCell ref="R72:AA72"/>
    <mergeCell ref="AH72:AI72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57:G57"/>
    <mergeCell ref="H57:J57"/>
    <mergeCell ref="K57:M57"/>
    <mergeCell ref="N57:O57"/>
    <mergeCell ref="P57:Q57"/>
    <mergeCell ref="R57:AA57"/>
    <mergeCell ref="R55:AA55"/>
    <mergeCell ref="D56:G56"/>
    <mergeCell ref="H56:J56"/>
    <mergeCell ref="K56:M56"/>
    <mergeCell ref="N56:O56"/>
    <mergeCell ref="P56:Q56"/>
    <mergeCell ref="R56:AA56"/>
    <mergeCell ref="H54:J54"/>
    <mergeCell ref="K54:M54"/>
    <mergeCell ref="N54:O54"/>
    <mergeCell ref="P54:Q54"/>
    <mergeCell ref="R54:AA54"/>
    <mergeCell ref="D55:G55"/>
    <mergeCell ref="H55:J55"/>
    <mergeCell ref="K55:M55"/>
    <mergeCell ref="N55:O55"/>
    <mergeCell ref="P55:Q55"/>
    <mergeCell ref="T51:AF51"/>
    <mergeCell ref="C52:AF52"/>
    <mergeCell ref="C53:G53"/>
    <mergeCell ref="H53:J53"/>
    <mergeCell ref="K53:M53"/>
    <mergeCell ref="N53:O53"/>
    <mergeCell ref="P53:Q53"/>
    <mergeCell ref="R53:AA53"/>
    <mergeCell ref="AB53:AF73"/>
    <mergeCell ref="D54:G54"/>
    <mergeCell ref="D51:G51"/>
    <mergeCell ref="H51:J51"/>
    <mergeCell ref="K51:M51"/>
    <mergeCell ref="N51:O51"/>
    <mergeCell ref="P51:Q51"/>
    <mergeCell ref="R51:S51"/>
    <mergeCell ref="AH49:AI49"/>
    <mergeCell ref="D50:G50"/>
    <mergeCell ref="H50:J50"/>
    <mergeCell ref="K50:M50"/>
    <mergeCell ref="N50:O50"/>
    <mergeCell ref="P50:Q50"/>
    <mergeCell ref="R50:S50"/>
    <mergeCell ref="T50:AF50"/>
    <mergeCell ref="AH50:AI50"/>
    <mergeCell ref="T48:AF48"/>
    <mergeCell ref="D49:G49"/>
    <mergeCell ref="H49:J49"/>
    <mergeCell ref="K49:M49"/>
    <mergeCell ref="N49:O49"/>
    <mergeCell ref="P49:Q49"/>
    <mergeCell ref="R49:S49"/>
    <mergeCell ref="T49:AF49"/>
    <mergeCell ref="D48:G48"/>
    <mergeCell ref="H48:J48"/>
    <mergeCell ref="K48:M48"/>
    <mergeCell ref="N48:O48"/>
    <mergeCell ref="P48:Q48"/>
    <mergeCell ref="R48:S48"/>
    <mergeCell ref="R46:S46"/>
    <mergeCell ref="T46:AF46"/>
    <mergeCell ref="D47:G47"/>
    <mergeCell ref="H47:J47"/>
    <mergeCell ref="K47:M47"/>
    <mergeCell ref="N47:O47"/>
    <mergeCell ref="P47:Q47"/>
    <mergeCell ref="R47:S47"/>
    <mergeCell ref="T47:AF47"/>
    <mergeCell ref="T44:U44"/>
    <mergeCell ref="V44:W44"/>
    <mergeCell ref="X44:Y44"/>
    <mergeCell ref="Z44:AF44"/>
    <mergeCell ref="C45:AF45"/>
    <mergeCell ref="C46:G46"/>
    <mergeCell ref="H46:J46"/>
    <mergeCell ref="K46:M46"/>
    <mergeCell ref="N46:O46"/>
    <mergeCell ref="P46:Q46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T33:U33"/>
    <mergeCell ref="V33:W33"/>
    <mergeCell ref="X33:Y33"/>
    <mergeCell ref="Z33:AF33"/>
    <mergeCell ref="D34:G34"/>
    <mergeCell ref="H34:J34"/>
    <mergeCell ref="K34:M34"/>
    <mergeCell ref="N34:O34"/>
    <mergeCell ref="P34:Q34"/>
    <mergeCell ref="R34:S34"/>
    <mergeCell ref="T32:U32"/>
    <mergeCell ref="V32:W32"/>
    <mergeCell ref="X32:Y32"/>
    <mergeCell ref="Z32:AF32"/>
    <mergeCell ref="D33:G33"/>
    <mergeCell ref="H33:J33"/>
    <mergeCell ref="K33:M33"/>
    <mergeCell ref="N33:O33"/>
    <mergeCell ref="P33:Q33"/>
    <mergeCell ref="R33:S33"/>
    <mergeCell ref="T31:U31"/>
    <mergeCell ref="V31:W31"/>
    <mergeCell ref="X31:Y31"/>
    <mergeCell ref="Z31:AF31"/>
    <mergeCell ref="D32:G32"/>
    <mergeCell ref="H32:J32"/>
    <mergeCell ref="K32:M32"/>
    <mergeCell ref="N32:O32"/>
    <mergeCell ref="P32:Q32"/>
    <mergeCell ref="R32:S32"/>
    <mergeCell ref="T30:U30"/>
    <mergeCell ref="V30:W30"/>
    <mergeCell ref="X30:Y30"/>
    <mergeCell ref="Z30:AF30"/>
    <mergeCell ref="D31:G31"/>
    <mergeCell ref="H31:J31"/>
    <mergeCell ref="K31:M31"/>
    <mergeCell ref="N31:O31"/>
    <mergeCell ref="P31:Q31"/>
    <mergeCell ref="R31:S31"/>
    <mergeCell ref="R29:S29"/>
    <mergeCell ref="T29:U29"/>
    <mergeCell ref="V29:W29"/>
    <mergeCell ref="X29:Y29"/>
    <mergeCell ref="D30:G30"/>
    <mergeCell ref="H30:J30"/>
    <mergeCell ref="K30:M30"/>
    <mergeCell ref="N30:O30"/>
    <mergeCell ref="P30:Q30"/>
    <mergeCell ref="R30:S30"/>
    <mergeCell ref="AE26:AF26"/>
    <mergeCell ref="C27:AF27"/>
    <mergeCell ref="C28:G29"/>
    <mergeCell ref="H28:J29"/>
    <mergeCell ref="K28:M29"/>
    <mergeCell ref="N28:S28"/>
    <mergeCell ref="T28:Y28"/>
    <mergeCell ref="Z28:AF29"/>
    <mergeCell ref="N29:O29"/>
    <mergeCell ref="P29:Q29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06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2020-01-11T05:28:35Z</dcterms:modified>
</cp:coreProperties>
</file>